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5480" windowHeight="8850" activeTab="0"/>
  </bookViews>
  <sheets>
    <sheet name="1" sheetId="1" r:id="rId1"/>
    <sheet name="2" sheetId="2" r:id="rId2"/>
    <sheet name="5" sheetId="3" r:id="rId3"/>
    <sheet name="6" sheetId="4" r:id="rId4"/>
    <sheet name="Лист1" sheetId="5" r:id="rId5"/>
  </sheets>
  <definedNames>
    <definedName name="Е14">#REF!</definedName>
    <definedName name="_xlnm.Print_Titles" localSheetId="0">'1'!$8:$10</definedName>
    <definedName name="_xlnm.Print_Titles" localSheetId="1">'2'!$8:$8</definedName>
    <definedName name="_xlnm.Print_Titles" localSheetId="2">'5'!$8:$9</definedName>
    <definedName name="_xlnm.Print_Area" localSheetId="0">'1'!$A$1:$J$22</definedName>
    <definedName name="_xlnm.Print_Area" localSheetId="1">'2'!$A$1:$F$13</definedName>
    <definedName name="_xlnm.Print_Area" localSheetId="2">'5'!$A$1:$S$38</definedName>
    <definedName name="_xlnm.Print_Area" localSheetId="3">'6'!$A$1:$K$50</definedName>
  </definedNames>
  <calcPr fullCalcOnLoad="1"/>
</workbook>
</file>

<file path=xl/comments3.xml><?xml version="1.0" encoding="utf-8"?>
<comments xmlns="http://schemas.openxmlformats.org/spreadsheetml/2006/main">
  <authors>
    <author>user2</author>
  </authors>
  <commentList>
    <comment ref="D15" authorId="0">
      <text>
        <r>
          <rPr>
            <b/>
            <sz val="8"/>
            <rFont val="Tahoma"/>
            <family val="2"/>
          </rPr>
          <t>user2:</t>
        </r>
        <r>
          <rPr>
            <sz val="8"/>
            <rFont val="Tahoma"/>
            <family val="2"/>
          </rPr>
          <t xml:space="preserve">
</t>
        </r>
      </text>
    </comment>
  </commentList>
</comments>
</file>

<file path=xl/sharedStrings.xml><?xml version="1.0" encoding="utf-8"?>
<sst xmlns="http://schemas.openxmlformats.org/spreadsheetml/2006/main" count="251" uniqueCount="136">
  <si>
    <t>№ п/п</t>
  </si>
  <si>
    <t>Наименование целевого показателя</t>
  </si>
  <si>
    <t>Единица измерения</t>
  </si>
  <si>
    <t>отчет</t>
  </si>
  <si>
    <t>прогноз</t>
  </si>
  <si>
    <t>2013 г.</t>
  </si>
  <si>
    <t>2014 г.</t>
  </si>
  <si>
    <t>2015 г.</t>
  </si>
  <si>
    <t>2016 г.</t>
  </si>
  <si>
    <t>2017 г.</t>
  </si>
  <si>
    <t>2018 г.</t>
  </si>
  <si>
    <t>Наименование подпрограммы,                                                основного мероприятия</t>
  </si>
  <si>
    <t>Срок выполнения</t>
  </si>
  <si>
    <t>1.</t>
  </si>
  <si>
    <t>ПП</t>
  </si>
  <si>
    <t>ОМ</t>
  </si>
  <si>
    <t>ГРБС</t>
  </si>
  <si>
    <t>Рз</t>
  </si>
  <si>
    <t>Пр</t>
  </si>
  <si>
    <t>ЦС</t>
  </si>
  <si>
    <t>ВР</t>
  </si>
  <si>
    <t>Администратор, соисполнитель</t>
  </si>
  <si>
    <t>Код бюджетной классификации</t>
  </si>
  <si>
    <t>Статус</t>
  </si>
  <si>
    <t>Источник финансирования</t>
  </si>
  <si>
    <t>2013-2018 годы</t>
  </si>
  <si>
    <t>Подпрограмма</t>
  </si>
  <si>
    <t>Основное мероприятие</t>
  </si>
  <si>
    <t>1.1.</t>
  </si>
  <si>
    <t>1.3.</t>
  </si>
  <si>
    <t>Х</t>
  </si>
  <si>
    <t>Исполнитель основного мероприятия</t>
  </si>
  <si>
    <t xml:space="preserve">                                                                                                  к Государственной программе Республики Алтай                                            «Экономическая политика» на 2013-2018 годы </t>
  </si>
  <si>
    <t>1</t>
  </si>
  <si>
    <t>Оценка расходов, тысяч рублей</t>
  </si>
  <si>
    <t>всего</t>
  </si>
  <si>
    <t>иные источники</t>
  </si>
  <si>
    <t>Сведения о составе и значениях целевых показателей муниципаьной программы</t>
  </si>
  <si>
    <t>Наименование муниципаьной программы:</t>
  </si>
  <si>
    <t>Администратор муниципальной программы:</t>
  </si>
  <si>
    <t xml:space="preserve">Ресурсное обеспечение реализации муниципальной программы за счет средств местного бюджета </t>
  </si>
  <si>
    <t>Наименование муниципальной программы, подпрограммы, основного мероприятия</t>
  </si>
  <si>
    <t>Код муниципральной программы, подпрограммы, основного мероприятия</t>
  </si>
  <si>
    <t>Расходы местного бюджета, тысяч рублей</t>
  </si>
  <si>
    <t>Муниципальная программа</t>
  </si>
  <si>
    <t>Прогнозная (справочная) оценка ресурсного обеспечения реализации муниципальной программы за счет всех источников финансирования</t>
  </si>
  <si>
    <t>МП</t>
  </si>
  <si>
    <t xml:space="preserve"> Подпрограмма </t>
  </si>
  <si>
    <t>2.1.</t>
  </si>
  <si>
    <t>2.2.</t>
  </si>
  <si>
    <t>2.0.</t>
  </si>
  <si>
    <t xml:space="preserve">ПРИЛОЖЕНИЕ № 1                                                           к муниципаьной программе  МО "Усть-Канский район"                                            «Управление муниципальными финансами и имуществом» </t>
  </si>
  <si>
    <t xml:space="preserve"> Управление муниципальными финансами и имуществом</t>
  </si>
  <si>
    <t xml:space="preserve">Муниципальная программа «Управление муниципальными финансами и имуществом» </t>
  </si>
  <si>
    <t xml:space="preserve">ПРИЛОЖЕНИЕ № 2                                                          к муниципаьной программе  МО "Усть-Канский район"                                          «Управление муниципальными финансами и имуществом» </t>
  </si>
  <si>
    <t>Управление муниципальными финансами и имуществом</t>
  </si>
  <si>
    <t xml:space="preserve">Муниципальная программа «Управавление муниципальными финансами и имуществом» </t>
  </si>
  <si>
    <t>Подпрограмма «Повышение качества управления муниципальными финансами»</t>
  </si>
  <si>
    <t>Обеспечение сбалансированности и устойчивости бюджетной системы</t>
  </si>
  <si>
    <t xml:space="preserve"> Администрация МО "Усть-Канский район" ( финансовый отдел).</t>
  </si>
  <si>
    <t xml:space="preserve">Повышение результативности предоставления межбюджектных трансфертов </t>
  </si>
  <si>
    <t xml:space="preserve"> Админитсрация МО "Усть-Канский район" ( финансовый отдел)</t>
  </si>
  <si>
    <t xml:space="preserve"> Подпрограмма  " Повышение качества управления муниципальным имуществом"</t>
  </si>
  <si>
    <t xml:space="preserve"> Админитсрацияч МО "Усть-Канский район" ( финансовый отдел, отдел по земельно-имущественным отношениям)</t>
  </si>
  <si>
    <t xml:space="preserve">ПРИЛОЖЕНИЕ № 6                                                                      к муниципаьной программе  МО "Усть-Канский район"                                          «Управление муниципальными финансами и имущестом» </t>
  </si>
  <si>
    <t xml:space="preserve"> Администрация МО "Усть-Канский район" ( отдел земельно-имущественных отношений)..</t>
  </si>
  <si>
    <t>Повышение качества управления муниципальными финансами</t>
  </si>
  <si>
    <t xml:space="preserve"> финансовый отдел администрации МО "Усть-Канский отдел"</t>
  </si>
  <si>
    <t>Повышение качества управления муниципальным имуществом</t>
  </si>
  <si>
    <t xml:space="preserve"> процент собираемости арендной платы за передачу в возмездное пользование муниципального имущества </t>
  </si>
  <si>
    <t>Повышение результативности межбюдетных трансфертов</t>
  </si>
  <si>
    <t>Отдел земельно-имущественных отношений аминистрации МО "Усть-Канский район"</t>
  </si>
  <si>
    <t>Отдел земельно-имущественных отношений администрации МО "Усть-Канский район"</t>
  </si>
  <si>
    <t>2014-2019 годы</t>
  </si>
  <si>
    <t>2019 г.</t>
  </si>
  <si>
    <t xml:space="preserve">приложение №5 к мунципальной программе " Управление муниципальными финансами и имуществом"                                 </t>
  </si>
  <si>
    <t>финансовый отдел</t>
  </si>
  <si>
    <t>финансовый отдел администрации МО "Усть-Канский отдел"</t>
  </si>
  <si>
    <t xml:space="preserve">Повышение эффективности использования земельных участков МО «Усть-Канский район» </t>
  </si>
  <si>
    <t xml:space="preserve">Формирование эффективной системы управления и распоряжения муниципальным имуществом </t>
  </si>
  <si>
    <t>18846,9</t>
  </si>
  <si>
    <t>17593,2</t>
  </si>
  <si>
    <t>4653,7</t>
  </si>
  <si>
    <t xml:space="preserve">Управление муниципальными финансами и имуществом МО «Усть-Канский район» </t>
  </si>
  <si>
    <t xml:space="preserve"> Админитсрация Усть-Канского района (аймака) ( финансовый отдел, отдел земельно-имущественных отношений)</t>
  </si>
  <si>
    <t xml:space="preserve"> Админитсрация Усть-Канского района (аймака)</t>
  </si>
  <si>
    <t>итого</t>
  </si>
  <si>
    <t>%</t>
  </si>
  <si>
    <t>Целевой показатель программы, для достижения которого реализуется основное мероприятие</t>
  </si>
  <si>
    <t>Целевой показатель основного мероприятия (целевой подпрограммы)</t>
  </si>
  <si>
    <t>форма 1</t>
  </si>
  <si>
    <t>финансовый отдел, отдел земельно-имущественных отношений)</t>
  </si>
  <si>
    <t>Доля налоговых и неналоговых доходов местного бюджета (за исключением постпулений налоговых доходов по дополнительным нормативам отчислений) в общем объеме собственных доходов бюджета муниципального образования (без учета субвенций)</t>
  </si>
  <si>
    <t>2.</t>
  </si>
  <si>
    <t>средства, планируемые к привлечению из республиканского бюджета (РБ)</t>
  </si>
  <si>
    <t>средства, планируемые к привлечению из федерального бюджета (ФБ)</t>
  </si>
  <si>
    <t>бюджет муниципального образования (МБ)</t>
  </si>
  <si>
    <t>обеспечивающая подпрограмма</t>
  </si>
  <si>
    <t xml:space="preserve">Повышение эффективности управления в финансовом отделе администрации Усть-Канского района (аймака)  </t>
  </si>
  <si>
    <t>Повышение эффективности  управления муниципальными финансами</t>
  </si>
  <si>
    <t>Основое мероприятие</t>
  </si>
  <si>
    <t xml:space="preserve">Обеспечение сбалансированности и устойчивости бюджетной системы МО "Усть-Канский район"" </t>
  </si>
  <si>
    <t>Повышение результативности предоставления межбюджетных трансфертов сельским поселениям</t>
  </si>
  <si>
    <t>Формирование эффективной системы управления и распоряжения муниципальным имуществом</t>
  </si>
  <si>
    <t xml:space="preserve">отчет </t>
  </si>
  <si>
    <t>средства РБ</t>
  </si>
  <si>
    <t>подпрограмма</t>
  </si>
  <si>
    <t>Повышение эффективности управления муниципальным имуществом и земельными участками</t>
  </si>
  <si>
    <t>Повышение эффектвиности использования земельных участков</t>
  </si>
  <si>
    <t>бюджет МБ</t>
  </si>
  <si>
    <t>средства ФБ</t>
  </si>
  <si>
    <t>средства  ФБ</t>
  </si>
  <si>
    <t xml:space="preserve">Повышение эффективности управления в финансовом отделе администрации Усть-Канского района (аймака) </t>
  </si>
  <si>
    <t>0</t>
  </si>
  <si>
    <t>Повышение эффективности использования земельных участков .</t>
  </si>
  <si>
    <t>Формирование эффективной системы управления и распоряжения муниципальным недвижимым имуществом</t>
  </si>
  <si>
    <t>доля объектов муниципального имущества, включенных в реестр муниципальной собственности, на которые права собственности оформлены в соответствии с требованиями действующего законодательства</t>
  </si>
  <si>
    <t>удельный вес муниципальных бюджетных, казенных учреждений в которых проведены проверки использования и сохранности муницпального имущества, закрепленного за данными учреждениями</t>
  </si>
  <si>
    <t>отдел по земельно-имущественным отношениям</t>
  </si>
  <si>
    <t>Процент исполнение бюджета МО "Усть-Канский район" по доходам без учета безвозмездных поступлений к первоначальному плану</t>
  </si>
  <si>
    <t xml:space="preserve"> Доля  исполнения расходных обязательств  муниципального образования «Усть-Канский район» по предоставлению межбюджетных трансфертов сельским поселениям</t>
  </si>
  <si>
    <t>Доля софинансирования из бюджета сельских поселений по полученным иным межбюджетным трансфертам</t>
  </si>
  <si>
    <t>Доля налоговых и неналоговых доходов местного бюджета (за исключением поступлений налоговых доходов по дополнительным нормативам отчислений) в общем объеме собственных доходов бюджета муниципального образования (без учета субвенций),</t>
  </si>
  <si>
    <t>Доля площади земельных участков, являющихся объектами налогообложения земельным налогом, в общей площади территории муниципального района,%</t>
  </si>
  <si>
    <t>Процент собираемости арендной платы за нежилые помещения, предоставленные в аренду</t>
  </si>
  <si>
    <t>Доля площади земельных участков, являющихся объектами налогообложения земельным налогом, в общей площади территории муниципального района</t>
  </si>
  <si>
    <t>Темп роста налоговых и неналоговых доходов консолидированного бюджета МО "Усть-Канский район"</t>
  </si>
  <si>
    <t xml:space="preserve">   площадь земельных участков, предоставленных для строительства в расчете на 10000 человек (втом числе для индивидуального жилищного строительства)                  количество земельных участков выставленных на торги (аукционы, конкурсы) по продаже прав на заключение договоров аренды            удельный вес сформированных земельных участков сельхозхозяйственногоьназначения переданных в аренду от общего количества сформированных земельных участков сельхозхозяйственного назначения </t>
  </si>
  <si>
    <t xml:space="preserve">   Темп роста налоговых и неналоговых доходов консолидированного бюджета МО "Усть-Канский район"                         Процент исполнение бюджета МО "Усть-Канский район" по доходам без учета безвозмездных поступлений к первоначальному плану.                                                      Доля софинансирования из бюджета сельских поселений по полученным иным межбюджетным трансфертам</t>
  </si>
  <si>
    <t xml:space="preserve">количество земельных участков выставленных на торги (аукционы, конкурсы) по продаже прав на заключение договоров аренды  </t>
  </si>
  <si>
    <t xml:space="preserve">доля объектов муниципального имущества, включенных в реестр муниципальной собственности, на которые права собственности оформлены в соответствии с требованиями действующего законодательства;                               удельный вес муниципальных бюджетных, казенных учреждений в которых проведены проверки использования и сохранности муницпального имущества, закрепленного за данными учреждениями;                площадь земельных участков, предоставленных для строительства в расчете на 10000 человек (втом числе для индивидуального жилищного строительства);количество земельных участков выставленных на торги (аукционы, конкурсы) по продаже прав на заключение договоров аренды;    удельный вес сформированных земельных участков сельхозхозяйственногоьназначения переданных в аренду от общего количества сформированных земельных участков сельхозхозяйственного назначения    </t>
  </si>
  <si>
    <t>ед.</t>
  </si>
  <si>
    <t>га</t>
  </si>
  <si>
    <t xml:space="preserve">площадь земельных участков, предоставленных для строительства в расчете на 10000 человек (в т.ч. для индивидуального жилищного строительства)    </t>
  </si>
  <si>
    <t xml:space="preserve">удельный вес сформированных земельных участков сельхозхозяйственного назначения переданных в аренду, от общего количества сформированных земельных участков сельхозхозяйственного назначения </t>
  </si>
  <si>
    <t>оценка</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</si>
</sst>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 numFmtId="177" formatCode="[$-FC19]d\ mmmm\ yyyy\ &quot;г.&quot;"/>
    <numFmt numFmtId="178" formatCode="0.000"/>
    <numFmt numFmtId="179" formatCode="0.0000"/>
  </numFmts>
  <fonts count="57">
    <font>
      <sz val="11"/>
      <color theme="1"/>
      <name val="Calibri"/>
      <family val="2"/>
    </font>
    <font>
      <sz val="11"/>
      <color indexed="8"/>
      <name val="Calibri"/>
      <family val="2"/>
    </font>
    <font>
      <sz val="10"/>
      <name val="Times New Roman"/>
      <family val="1"/>
    </font>
    <font>
      <sz val="9"/>
      <name val="Times New Roman"/>
      <family val="1"/>
    </font>
    <font>
      <b/>
      <sz val="10"/>
      <name val="Times New Roman"/>
      <family val="1"/>
    </font>
    <font>
      <sz val="10"/>
      <color indexed="8"/>
      <name val="Times New Roman"/>
      <family val="1"/>
    </font>
    <font>
      <b/>
      <sz val="10"/>
      <color indexed="8"/>
      <name val="Times New Roman"/>
      <family val="1"/>
    </font>
    <font>
      <sz val="12"/>
      <color indexed="8"/>
      <name val="Times New Roman"/>
      <family val="1"/>
    </font>
    <font>
      <b/>
      <sz val="11"/>
      <color indexed="8"/>
      <name val="Times New Roman"/>
      <family val="1"/>
    </font>
    <font>
      <sz val="11"/>
      <color indexed="8"/>
      <name val="Times New Roman"/>
      <family val="1"/>
    </font>
    <font>
      <sz val="8"/>
      <name val="Tahoma"/>
      <family val="2"/>
    </font>
    <font>
      <b/>
      <sz val="8"/>
      <name val="Tahoma"/>
      <family val="2"/>
    </font>
    <font>
      <sz val="10"/>
      <color indexed="8"/>
      <name val="Calibri"/>
      <family val="2"/>
    </font>
    <font>
      <sz val="9"/>
      <color indexed="8"/>
      <name val="Times New Roman"/>
      <family val="1"/>
    </font>
    <font>
      <sz val="8"/>
      <name val="Calibri"/>
      <family val="2"/>
    </font>
    <font>
      <sz val="11"/>
      <name val="Times New Roman"/>
      <family val="1"/>
    </font>
    <font>
      <sz val="11"/>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0"/>
      <color theme="1"/>
      <name val="Times New Roman"/>
      <family val="1"/>
    </font>
    <font>
      <sz val="11"/>
      <color theme="1"/>
      <name val="Times New Roman"/>
      <family val="1"/>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style="medium"/>
      <top/>
      <bottom style="medium"/>
    </border>
    <border>
      <left style="thin"/>
      <right style="thin"/>
      <top style="thin"/>
      <bottom style="thin"/>
    </border>
    <border>
      <left style="thin"/>
      <right style="thin"/>
      <top/>
      <bottom style="thin"/>
    </border>
    <border>
      <left style="medium"/>
      <right style="medium"/>
      <top style="medium"/>
      <bottom style="medium"/>
    </border>
    <border>
      <left style="thin"/>
      <right style="thin"/>
      <top style="thin"/>
      <bottom/>
    </border>
    <border>
      <left style="medium"/>
      <right style="medium"/>
      <top style="medium"/>
      <bottom/>
    </border>
    <border>
      <left style="medium"/>
      <right style="medium"/>
      <top/>
      <bottom style="medium"/>
    </border>
    <border>
      <left/>
      <right style="medium"/>
      <top style="medium"/>
      <bottom style="medium"/>
    </border>
    <border>
      <left style="thin"/>
      <right style="thin"/>
      <top style="medium"/>
      <bottom style="thin"/>
    </border>
    <border>
      <left style="thin"/>
      <right style="thin"/>
      <top/>
      <bottom/>
    </border>
    <border>
      <left/>
      <right/>
      <top style="medium"/>
      <bottom style="medium"/>
    </border>
    <border>
      <left style="medium"/>
      <right style="medium"/>
      <top/>
      <bottom/>
    </border>
    <border>
      <left style="thin"/>
      <right>
        <color indexed="63"/>
      </right>
      <top style="thin"/>
      <bottom style="thin"/>
    </border>
    <border>
      <left style="thin"/>
      <right/>
      <top/>
      <bottom/>
    </border>
    <border>
      <left style="thin"/>
      <right>
        <color indexed="63"/>
      </right>
      <top style="medium"/>
      <bottom style="thin"/>
    </border>
    <border>
      <left style="thin"/>
      <right>
        <color indexed="63"/>
      </right>
      <top>
        <color indexed="63"/>
      </top>
      <bottom style="thin"/>
    </border>
    <border>
      <left style="thin"/>
      <right>
        <color indexed="63"/>
      </right>
      <top style="thin"/>
      <bottom/>
    </border>
    <border>
      <left/>
      <right>
        <color indexed="63"/>
      </right>
      <top/>
      <bottom style="medium"/>
    </border>
    <border>
      <left>
        <color indexed="63"/>
      </left>
      <right>
        <color indexed="63"/>
      </right>
      <top>
        <color indexed="63"/>
      </top>
      <bottom style="thin"/>
    </border>
    <border>
      <left style="medium"/>
      <right/>
      <top style="medium"/>
      <bottom style="medium"/>
    </border>
    <border>
      <left style="thin"/>
      <right style="thin"/>
      <top style="medium"/>
      <bottom/>
    </border>
    <border>
      <left>
        <color indexed="63"/>
      </left>
      <right style="thin"/>
      <top>
        <color indexed="63"/>
      </top>
      <bottom>
        <color indexed="63"/>
      </bottom>
    </border>
    <border>
      <left style="thin"/>
      <right style="medium"/>
      <top style="thin"/>
      <bottom/>
    </border>
    <border>
      <left style="thin"/>
      <right style="medium"/>
      <top/>
      <bottom style="thin"/>
    </border>
    <border>
      <left style="medium"/>
      <right style="medium"/>
      <top style="thin"/>
      <bottom/>
    </border>
    <border>
      <left style="medium"/>
      <right style="medium"/>
      <top>
        <color indexed="63"/>
      </top>
      <bottom style="thin"/>
    </border>
    <border>
      <left/>
      <right/>
      <top style="thin"/>
      <bottom style="medium"/>
    </border>
  </borders>
  <cellStyleXfs count="65">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0" fontId="39"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1" fillId="0" borderId="0">
      <alignment/>
      <protection/>
    </xf>
    <xf numFmtId="0" fontId="1" fillId="0" borderId="0">
      <alignment/>
      <protection/>
    </xf>
    <xf numFmtId="0" fontId="47" fillId="0" borderId="0" applyNumberFormat="0" applyFill="0" applyBorder="0" applyAlignment="0" applyProtection="0"/>
    <xf numFmtId="0" fontId="48" fillId="30" borderId="0" applyNumberFormat="0" applyBorder="0" applyAlignment="0" applyProtection="0"/>
    <xf numFmtId="0" fontId="49"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52" fillId="32" borderId="0" applyNumberFormat="0" applyBorder="0" applyAlignment="0" applyProtection="0"/>
  </cellStyleXfs>
  <cellXfs count="309">
    <xf numFmtId="0" fontId="0" fillId="0" borderId="0" xfId="0" applyFont="1" applyAlignment="1">
      <alignment/>
    </xf>
    <xf numFmtId="0" fontId="0" fillId="0" borderId="0" xfId="0" applyAlignment="1">
      <alignment horizontal="center" vertical="center" wrapText="1"/>
    </xf>
    <xf numFmtId="0" fontId="0" fillId="0" borderId="0" xfId="0" applyAlignment="1">
      <alignment horizontal="center" vertical="center"/>
    </xf>
    <xf numFmtId="0" fontId="12" fillId="0" borderId="0" xfId="0" applyFont="1" applyAlignment="1">
      <alignment/>
    </xf>
    <xf numFmtId="0" fontId="5" fillId="0" borderId="10" xfId="0" applyFont="1" applyBorder="1" applyAlignment="1">
      <alignment horizontal="center" vertical="center" wrapText="1"/>
    </xf>
    <xf numFmtId="0" fontId="5" fillId="0" borderId="0" xfId="0" applyFont="1" applyAlignment="1">
      <alignment/>
    </xf>
    <xf numFmtId="0" fontId="6" fillId="0" borderId="0" xfId="0" applyFont="1" applyAlignment="1">
      <alignment/>
    </xf>
    <xf numFmtId="0" fontId="5" fillId="0" borderId="0" xfId="0" applyFont="1" applyAlignment="1">
      <alignment vertical="top" wrapText="1"/>
    </xf>
    <xf numFmtId="0" fontId="12" fillId="0" borderId="0" xfId="0" applyFont="1" applyAlignment="1">
      <alignment/>
    </xf>
    <xf numFmtId="0" fontId="5" fillId="0" borderId="11" xfId="0" applyFont="1" applyBorder="1" applyAlignment="1">
      <alignment horizontal="center" vertical="center" wrapText="1"/>
    </xf>
    <xf numFmtId="0" fontId="0" fillId="0" borderId="12" xfId="0" applyBorder="1" applyAlignment="1">
      <alignment/>
    </xf>
    <xf numFmtId="0" fontId="5" fillId="0" borderId="13" xfId="0" applyFont="1" applyBorder="1" applyAlignment="1">
      <alignment horizontal="center" vertical="center" wrapText="1"/>
    </xf>
    <xf numFmtId="0" fontId="8" fillId="0" borderId="0" xfId="0" applyFont="1" applyAlignment="1">
      <alignment horizontal="center"/>
    </xf>
    <xf numFmtId="0" fontId="5" fillId="0" borderId="12" xfId="0" applyFont="1" applyBorder="1" applyAlignment="1">
      <alignment horizontal="center" vertical="center" wrapText="1"/>
    </xf>
    <xf numFmtId="0" fontId="2" fillId="0" borderId="12" xfId="0" applyFont="1" applyFill="1" applyBorder="1" applyAlignment="1">
      <alignment horizontal="center" vertical="center"/>
    </xf>
    <xf numFmtId="0" fontId="3" fillId="0" borderId="11" xfId="0" applyFont="1" applyBorder="1" applyAlignment="1">
      <alignment horizontal="center" vertical="center" wrapText="1"/>
    </xf>
    <xf numFmtId="0" fontId="2" fillId="0" borderId="11" xfId="0" applyFont="1" applyFill="1" applyBorder="1" applyAlignment="1">
      <alignment horizontal="left" vertical="center" wrapText="1"/>
    </xf>
    <xf numFmtId="0" fontId="5" fillId="0" borderId="14" xfId="0" applyFont="1" applyBorder="1" applyAlignment="1">
      <alignment horizontal="center" vertical="center" wrapText="1"/>
    </xf>
    <xf numFmtId="0" fontId="1" fillId="0" borderId="0" xfId="53">
      <alignment/>
      <protection/>
    </xf>
    <xf numFmtId="0" fontId="1" fillId="0" borderId="0" xfId="53" applyAlignment="1">
      <alignment horizontal="right"/>
      <protection/>
    </xf>
    <xf numFmtId="49" fontId="5" fillId="0" borderId="15" xfId="53" applyNumberFormat="1" applyFont="1" applyBorder="1" applyAlignment="1">
      <alignment horizontal="center" vertical="center" wrapText="1"/>
      <protection/>
    </xf>
    <xf numFmtId="49" fontId="5" fillId="0" borderId="0" xfId="53" applyNumberFormat="1" applyFont="1">
      <alignment/>
      <protection/>
    </xf>
    <xf numFmtId="49" fontId="5" fillId="0" borderId="16" xfId="53" applyNumberFormat="1" applyFont="1" applyBorder="1" applyAlignment="1">
      <alignment horizontal="center" wrapText="1"/>
      <protection/>
    </xf>
    <xf numFmtId="49" fontId="5" fillId="0" borderId="17" xfId="53" applyNumberFormat="1" applyFont="1" applyBorder="1" applyAlignment="1">
      <alignment horizontal="center" wrapText="1"/>
      <protection/>
    </xf>
    <xf numFmtId="0" fontId="6" fillId="0" borderId="12" xfId="53" applyNumberFormat="1" applyFont="1" applyBorder="1" applyAlignment="1">
      <alignment horizontal="center" vertical="center"/>
      <protection/>
    </xf>
    <xf numFmtId="0" fontId="6" fillId="0" borderId="11" xfId="53" applyNumberFormat="1" applyFont="1" applyBorder="1" applyAlignment="1">
      <alignment horizontal="center" vertical="center"/>
      <protection/>
    </xf>
    <xf numFmtId="49" fontId="6" fillId="0" borderId="11" xfId="53" applyNumberFormat="1" applyFont="1" applyBorder="1" applyAlignment="1">
      <alignment horizontal="center" vertical="center"/>
      <protection/>
    </xf>
    <xf numFmtId="49" fontId="0" fillId="0" borderId="0" xfId="0" applyNumberFormat="1" applyAlignment="1">
      <alignment/>
    </xf>
    <xf numFmtId="49" fontId="6" fillId="0" borderId="12" xfId="53" applyNumberFormat="1" applyFont="1" applyBorder="1" applyAlignment="1">
      <alignment horizontal="center" vertical="center"/>
      <protection/>
    </xf>
    <xf numFmtId="0" fontId="2" fillId="0" borderId="11" xfId="0" applyFont="1" applyBorder="1" applyAlignment="1">
      <alignment horizontal="left" vertical="center" wrapText="1"/>
    </xf>
    <xf numFmtId="0" fontId="9" fillId="0" borderId="0" xfId="0" applyFont="1" applyAlignment="1">
      <alignment horizontal="center" vertical="center"/>
    </xf>
    <xf numFmtId="49" fontId="5" fillId="0" borderId="11" xfId="53" applyNumberFormat="1" applyFont="1" applyBorder="1" applyAlignment="1">
      <alignment horizontal="center" vertical="center"/>
      <protection/>
    </xf>
    <xf numFmtId="0" fontId="5" fillId="0" borderId="11" xfId="53" applyNumberFormat="1" applyFont="1" applyBorder="1" applyAlignment="1">
      <alignment horizontal="center" vertical="center"/>
      <protection/>
    </xf>
    <xf numFmtId="49" fontId="6" fillId="0" borderId="18" xfId="53" applyNumberFormat="1" applyFont="1" applyFill="1" applyBorder="1" applyAlignment="1">
      <alignment horizontal="left" vertical="center" wrapText="1"/>
      <protection/>
    </xf>
    <xf numFmtId="0" fontId="6" fillId="0" borderId="18" xfId="53" applyNumberFormat="1" applyFont="1" applyBorder="1" applyAlignment="1">
      <alignment horizontal="center" vertical="center"/>
      <protection/>
    </xf>
    <xf numFmtId="49" fontId="6" fillId="0" borderId="18" xfId="53" applyNumberFormat="1" applyFont="1" applyBorder="1" applyAlignment="1">
      <alignment horizontal="center" vertical="center"/>
      <protection/>
    </xf>
    <xf numFmtId="0" fontId="9" fillId="0" borderId="11" xfId="0" applyFont="1" applyBorder="1" applyAlignment="1">
      <alignment horizontal="center" vertical="center"/>
    </xf>
    <xf numFmtId="0" fontId="0" fillId="0" borderId="0" xfId="0" applyAlignment="1">
      <alignment vertical="center"/>
    </xf>
    <xf numFmtId="0" fontId="5" fillId="0" borderId="11" xfId="0" applyFont="1" applyBorder="1" applyAlignment="1">
      <alignment horizontal="center" vertical="center"/>
    </xf>
    <xf numFmtId="49" fontId="5" fillId="0" borderId="11" xfId="53" applyNumberFormat="1" applyFont="1" applyFill="1" applyBorder="1" applyAlignment="1">
      <alignment horizontal="left" vertical="center" wrapText="1"/>
      <protection/>
    </xf>
    <xf numFmtId="0" fontId="5" fillId="0" borderId="0" xfId="0" applyFont="1" applyAlignment="1">
      <alignment horizontal="center" vertical="center" wrapText="1"/>
    </xf>
    <xf numFmtId="0" fontId="0" fillId="0" borderId="11" xfId="0" applyBorder="1" applyAlignment="1">
      <alignment horizontal="center" vertical="center"/>
    </xf>
    <xf numFmtId="0" fontId="2" fillId="0" borderId="11" xfId="0" applyFont="1" applyFill="1" applyBorder="1" applyAlignment="1">
      <alignment horizontal="center" vertical="center"/>
    </xf>
    <xf numFmtId="172" fontId="2" fillId="0" borderId="11" xfId="0" applyNumberFormat="1" applyFont="1" applyBorder="1" applyAlignment="1">
      <alignment horizontal="center" vertical="center"/>
    </xf>
    <xf numFmtId="0" fontId="1" fillId="0" borderId="11" xfId="53" applyBorder="1">
      <alignment/>
      <protection/>
    </xf>
    <xf numFmtId="0" fontId="1" fillId="0" borderId="11" xfId="53" applyBorder="1" applyAlignment="1">
      <alignment horizontal="right"/>
      <protection/>
    </xf>
    <xf numFmtId="0" fontId="9" fillId="0" borderId="11" xfId="53" applyFont="1" applyBorder="1">
      <alignment/>
      <protection/>
    </xf>
    <xf numFmtId="0" fontId="9" fillId="0" borderId="11" xfId="53" applyFont="1" applyBorder="1" applyAlignment="1">
      <alignment horizontal="right"/>
      <protection/>
    </xf>
    <xf numFmtId="0" fontId="5" fillId="0" borderId="11" xfId="53" applyFont="1" applyBorder="1" applyAlignment="1">
      <alignment wrapText="1"/>
      <protection/>
    </xf>
    <xf numFmtId="49" fontId="5" fillId="0" borderId="11" xfId="53" applyNumberFormat="1" applyFont="1" applyFill="1" applyBorder="1" applyAlignment="1">
      <alignment vertical="center" wrapText="1"/>
      <protection/>
    </xf>
    <xf numFmtId="49" fontId="5" fillId="0" borderId="0" xfId="53" applyNumberFormat="1" applyFont="1" applyFill="1" applyBorder="1" applyAlignment="1">
      <alignment vertical="center" wrapText="1"/>
      <protection/>
    </xf>
    <xf numFmtId="0" fontId="1" fillId="0" borderId="14" xfId="53" applyFont="1" applyBorder="1">
      <alignment/>
      <protection/>
    </xf>
    <xf numFmtId="0" fontId="1" fillId="0" borderId="0" xfId="53" applyBorder="1">
      <alignment/>
      <protection/>
    </xf>
    <xf numFmtId="0" fontId="6" fillId="0" borderId="0" xfId="0" applyFont="1" applyBorder="1" applyAlignment="1">
      <alignment wrapText="1"/>
    </xf>
    <xf numFmtId="0" fontId="9" fillId="0" borderId="11" xfId="53" applyFont="1" applyBorder="1" applyAlignment="1">
      <alignment horizontal="center" vertical="center"/>
      <protection/>
    </xf>
    <xf numFmtId="49" fontId="5" fillId="0" borderId="11" xfId="53" applyNumberFormat="1" applyFont="1" applyFill="1" applyBorder="1" applyAlignment="1">
      <alignment horizontal="center" vertical="center" wrapText="1"/>
      <protection/>
    </xf>
    <xf numFmtId="0" fontId="5" fillId="0" borderId="11" xfId="53" applyFont="1" applyBorder="1" applyAlignment="1">
      <alignment horizontal="center" vertical="center" wrapText="1"/>
      <protection/>
    </xf>
    <xf numFmtId="0" fontId="0" fillId="0" borderId="0" xfId="0" applyAlignment="1">
      <alignment wrapText="1"/>
    </xf>
    <xf numFmtId="9" fontId="5" fillId="0" borderId="14" xfId="59" applyFont="1" applyFill="1" applyBorder="1" applyAlignment="1">
      <alignment horizontal="left" vertical="center" wrapText="1"/>
    </xf>
    <xf numFmtId="0" fontId="5" fillId="0" borderId="11" xfId="0" applyFont="1" applyBorder="1" applyAlignment="1">
      <alignment horizontal="center" vertical="center" wrapText="1"/>
    </xf>
    <xf numFmtId="0" fontId="6" fillId="0" borderId="0" xfId="0" applyFont="1" applyAlignment="1">
      <alignment/>
    </xf>
    <xf numFmtId="0" fontId="5" fillId="0" borderId="10" xfId="0" applyFont="1" applyBorder="1" applyAlignment="1">
      <alignment horizontal="center" vertical="center" wrapText="1"/>
    </xf>
    <xf numFmtId="0" fontId="9" fillId="0" borderId="11" xfId="0" applyFont="1" applyFill="1" applyBorder="1" applyAlignment="1">
      <alignment wrapText="1"/>
    </xf>
    <xf numFmtId="0" fontId="9" fillId="0" borderId="11" xfId="0" applyFont="1" applyBorder="1" applyAlignment="1">
      <alignment wrapText="1"/>
    </xf>
    <xf numFmtId="0" fontId="5" fillId="0" borderId="14" xfId="53" applyNumberFormat="1" applyFont="1" applyBorder="1" applyAlignment="1">
      <alignment horizontal="center" vertical="center"/>
      <protection/>
    </xf>
    <xf numFmtId="49" fontId="5" fillId="0" borderId="19" xfId="53" applyNumberFormat="1" applyFont="1" applyFill="1" applyBorder="1" applyAlignment="1">
      <alignment horizontal="center" vertical="center" wrapText="1"/>
      <protection/>
    </xf>
    <xf numFmtId="0" fontId="0" fillId="0" borderId="19" xfId="0" applyBorder="1" applyAlignment="1">
      <alignment/>
    </xf>
    <xf numFmtId="0" fontId="5" fillId="0" borderId="0" xfId="0" applyFont="1" applyAlignment="1">
      <alignment/>
    </xf>
    <xf numFmtId="0" fontId="5" fillId="0" borderId="11" xfId="0" applyFont="1" applyFill="1" applyBorder="1" applyAlignment="1">
      <alignment horizontal="left" vertical="center" wrapText="1"/>
    </xf>
    <xf numFmtId="49" fontId="5" fillId="0" borderId="20" xfId="53" applyNumberFormat="1" applyFont="1" applyBorder="1" applyAlignment="1">
      <alignment horizontal="center" wrapText="1"/>
      <protection/>
    </xf>
    <xf numFmtId="49" fontId="5" fillId="0" borderId="11" xfId="53" applyNumberFormat="1" applyFont="1" applyBorder="1">
      <alignment/>
      <protection/>
    </xf>
    <xf numFmtId="49" fontId="6" fillId="0" borderId="11" xfId="53" applyNumberFormat="1" applyFont="1" applyFill="1" applyBorder="1" applyAlignment="1">
      <alignment horizontal="right" vertical="center" wrapText="1"/>
      <protection/>
    </xf>
    <xf numFmtId="2" fontId="2" fillId="0" borderId="12" xfId="53" applyNumberFormat="1" applyFont="1" applyBorder="1" applyAlignment="1">
      <alignment horizontal="center" vertical="center"/>
      <protection/>
    </xf>
    <xf numFmtId="0" fontId="2" fillId="0" borderId="12" xfId="53" applyNumberFormat="1" applyFont="1" applyBorder="1" applyAlignment="1">
      <alignment horizontal="center" vertical="center"/>
      <protection/>
    </xf>
    <xf numFmtId="2" fontId="4" fillId="0" borderId="12" xfId="53" applyNumberFormat="1" applyFont="1" applyBorder="1" applyAlignment="1">
      <alignment horizontal="center" vertical="center"/>
      <protection/>
    </xf>
    <xf numFmtId="0" fontId="2" fillId="0" borderId="11" xfId="53" applyNumberFormat="1" applyFont="1" applyBorder="1" applyAlignment="1">
      <alignment horizontal="right" vertical="center"/>
      <protection/>
    </xf>
    <xf numFmtId="0" fontId="4" fillId="0" borderId="11" xfId="0" applyNumberFormat="1" applyFont="1" applyBorder="1" applyAlignment="1">
      <alignment horizontal="right"/>
    </xf>
    <xf numFmtId="2" fontId="2" fillId="0" borderId="19" xfId="53" applyNumberFormat="1" applyFont="1" applyBorder="1" applyAlignment="1">
      <alignment vertical="center"/>
      <protection/>
    </xf>
    <xf numFmtId="2" fontId="2" fillId="0" borderId="12" xfId="53" applyNumberFormat="1" applyFont="1" applyBorder="1" applyAlignment="1">
      <alignment vertical="center"/>
      <protection/>
    </xf>
    <xf numFmtId="49" fontId="4" fillId="0" borderId="11" xfId="53" applyNumberFormat="1" applyFont="1" applyBorder="1" applyAlignment="1">
      <alignment horizontal="right" vertical="center"/>
      <protection/>
    </xf>
    <xf numFmtId="49" fontId="4" fillId="0" borderId="14" xfId="53" applyNumberFormat="1" applyFont="1" applyBorder="1" applyAlignment="1">
      <alignment horizontal="right" vertical="center"/>
      <protection/>
    </xf>
    <xf numFmtId="2" fontId="4" fillId="0" borderId="11" xfId="53" applyNumberFormat="1" applyFont="1" applyBorder="1" applyAlignment="1">
      <alignment horizontal="right" vertical="center"/>
      <protection/>
    </xf>
    <xf numFmtId="2" fontId="4" fillId="0" borderId="18" xfId="53" applyNumberFormat="1" applyFont="1" applyBorder="1" applyAlignment="1">
      <alignment horizontal="right" vertical="center"/>
      <protection/>
    </xf>
    <xf numFmtId="1" fontId="4" fillId="0" borderId="12" xfId="53" applyNumberFormat="1" applyFont="1" applyBorder="1" applyAlignment="1">
      <alignment horizontal="center" vertical="center"/>
      <protection/>
    </xf>
    <xf numFmtId="0" fontId="4" fillId="0" borderId="11" xfId="53" applyNumberFormat="1" applyFont="1" applyBorder="1" applyAlignment="1">
      <alignment vertical="center"/>
      <protection/>
    </xf>
    <xf numFmtId="49" fontId="5" fillId="0" borderId="21" xfId="53" applyNumberFormat="1" applyFont="1" applyBorder="1" applyAlignment="1">
      <alignment horizontal="center" wrapText="1"/>
      <protection/>
    </xf>
    <xf numFmtId="172" fontId="2" fillId="0" borderId="22" xfId="0" applyNumberFormat="1" applyFont="1" applyBorder="1" applyAlignment="1">
      <alignment horizontal="center" vertical="center"/>
    </xf>
    <xf numFmtId="49" fontId="6" fillId="0" borderId="15" xfId="53" applyNumberFormat="1" applyFont="1" applyBorder="1" applyAlignment="1">
      <alignment horizontal="center" vertical="center" wrapText="1"/>
      <protection/>
    </xf>
    <xf numFmtId="49" fontId="4" fillId="0" borderId="11" xfId="53" applyNumberFormat="1" applyFont="1" applyFill="1" applyBorder="1" applyAlignment="1">
      <alignment horizontal="right" vertical="center" wrapText="1"/>
      <protection/>
    </xf>
    <xf numFmtId="2" fontId="4" fillId="0" borderId="12" xfId="53" applyNumberFormat="1" applyFont="1" applyBorder="1" applyAlignment="1">
      <alignment horizontal="right" vertical="center"/>
      <protection/>
    </xf>
    <xf numFmtId="49" fontId="5" fillId="0" borderId="0" xfId="53" applyNumberFormat="1" applyFont="1" applyBorder="1">
      <alignment/>
      <protection/>
    </xf>
    <xf numFmtId="49" fontId="5" fillId="0" borderId="23" xfId="53" applyNumberFormat="1" applyFont="1" applyBorder="1">
      <alignment/>
      <protection/>
    </xf>
    <xf numFmtId="2" fontId="4" fillId="0" borderId="24" xfId="53" applyNumberFormat="1" applyFont="1" applyBorder="1" applyAlignment="1">
      <alignment horizontal="right" vertical="center"/>
      <protection/>
    </xf>
    <xf numFmtId="49" fontId="4" fillId="0" borderId="11" xfId="53" applyNumberFormat="1" applyFont="1" applyBorder="1" applyAlignment="1">
      <alignment horizontal="center" vertical="center"/>
      <protection/>
    </xf>
    <xf numFmtId="0" fontId="2" fillId="0" borderId="25" xfId="53" applyNumberFormat="1" applyFont="1" applyBorder="1" applyAlignment="1">
      <alignment horizontal="center" vertical="center"/>
      <protection/>
    </xf>
    <xf numFmtId="2" fontId="2" fillId="0" borderId="11" xfId="53" applyNumberFormat="1" applyFont="1" applyBorder="1" applyAlignment="1">
      <alignment vertical="center"/>
      <protection/>
    </xf>
    <xf numFmtId="49" fontId="2" fillId="0" borderId="11" xfId="53" applyNumberFormat="1" applyFont="1" applyBorder="1" applyAlignment="1">
      <alignment horizontal="center" vertical="center"/>
      <protection/>
    </xf>
    <xf numFmtId="0" fontId="2" fillId="0" borderId="22" xfId="53" applyNumberFormat="1" applyFont="1" applyBorder="1" applyAlignment="1">
      <alignment horizontal="right" vertical="center"/>
      <protection/>
    </xf>
    <xf numFmtId="49" fontId="2" fillId="0" borderId="11" xfId="53" applyNumberFormat="1" applyFont="1" applyBorder="1">
      <alignment/>
      <protection/>
    </xf>
    <xf numFmtId="0" fontId="4" fillId="0" borderId="22" xfId="0" applyNumberFormat="1" applyFont="1" applyBorder="1" applyAlignment="1">
      <alignment horizontal="right"/>
    </xf>
    <xf numFmtId="49" fontId="2" fillId="0" borderId="11" xfId="53" applyNumberFormat="1" applyFont="1" applyBorder="1" applyAlignment="1">
      <alignment wrapText="1"/>
      <protection/>
    </xf>
    <xf numFmtId="49" fontId="4" fillId="0" borderId="22" xfId="53" applyNumberFormat="1" applyFont="1" applyBorder="1" applyAlignment="1">
      <alignment horizontal="right" vertical="center"/>
      <protection/>
    </xf>
    <xf numFmtId="49" fontId="4" fillId="0" borderId="26" xfId="53" applyNumberFormat="1" applyFont="1" applyBorder="1" applyAlignment="1">
      <alignment horizontal="right" vertical="center"/>
      <protection/>
    </xf>
    <xf numFmtId="172" fontId="2" fillId="0" borderId="14" xfId="53" applyNumberFormat="1" applyFont="1" applyBorder="1">
      <alignment/>
      <protection/>
    </xf>
    <xf numFmtId="0" fontId="5" fillId="0" borderId="11" xfId="0" applyFont="1" applyFill="1" applyBorder="1" applyAlignment="1">
      <alignment horizontal="center" vertical="center"/>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6" fillId="0" borderId="11" xfId="0" applyFont="1" applyFill="1" applyBorder="1" applyAlignment="1">
      <alignment horizontal="center" wrapText="1"/>
    </xf>
    <xf numFmtId="0" fontId="5" fillId="0" borderId="0" xfId="0" applyFont="1" applyAlignment="1">
      <alignment horizontal="center" vertical="top" wrapText="1"/>
    </xf>
    <xf numFmtId="0" fontId="0" fillId="0" borderId="0" xfId="0" applyAlignment="1">
      <alignment vertical="center"/>
    </xf>
    <xf numFmtId="0" fontId="5" fillId="0" borderId="0" xfId="0" applyFont="1" applyAlignment="1">
      <alignment horizontal="center" wrapText="1"/>
    </xf>
    <xf numFmtId="0" fontId="5" fillId="0" borderId="27" xfId="0" applyFont="1" applyBorder="1" applyAlignment="1">
      <alignment horizontal="center" vertical="center" wrapText="1"/>
    </xf>
    <xf numFmtId="0" fontId="5" fillId="0" borderId="27" xfId="0" applyFont="1" applyBorder="1" applyAlignment="1">
      <alignment horizontal="center" vertical="center" wrapText="1"/>
    </xf>
    <xf numFmtId="0" fontId="2" fillId="0" borderId="25" xfId="0" applyFont="1" applyFill="1" applyBorder="1" applyAlignment="1">
      <alignment horizontal="center" vertical="center"/>
    </xf>
    <xf numFmtId="0" fontId="2" fillId="0" borderId="22" xfId="0" applyFont="1" applyFill="1" applyBorder="1" applyAlignment="1">
      <alignment horizontal="center" vertical="center"/>
    </xf>
    <xf numFmtId="0" fontId="6" fillId="0" borderId="11" xfId="0" applyFont="1" applyBorder="1" applyAlignment="1">
      <alignment horizontal="center"/>
    </xf>
    <xf numFmtId="172" fontId="4" fillId="0" borderId="11" xfId="0" applyNumberFormat="1" applyFont="1" applyFill="1" applyBorder="1" applyAlignment="1">
      <alignment horizontal="center" vertical="center"/>
    </xf>
    <xf numFmtId="0" fontId="53" fillId="0" borderId="11" xfId="0" applyFont="1" applyBorder="1" applyAlignment="1">
      <alignment horizontal="center" vertical="center"/>
    </xf>
    <xf numFmtId="0" fontId="13" fillId="0" borderId="28" xfId="0" applyFont="1" applyBorder="1" applyAlignment="1">
      <alignment horizontal="center" wrapText="1"/>
    </xf>
    <xf numFmtId="0" fontId="13" fillId="0" borderId="12" xfId="0" applyFont="1" applyBorder="1" applyAlignment="1">
      <alignment horizontal="center" wrapText="1"/>
    </xf>
    <xf numFmtId="0" fontId="13" fillId="0" borderId="25" xfId="0" applyFont="1" applyBorder="1" applyAlignment="1">
      <alignment horizontal="center" wrapText="1"/>
    </xf>
    <xf numFmtId="0" fontId="4" fillId="0" borderId="12" xfId="0" applyFont="1" applyBorder="1" applyAlignment="1">
      <alignment horizontal="right" vertical="center" wrapText="1"/>
    </xf>
    <xf numFmtId="172" fontId="4" fillId="0" borderId="25" xfId="0" applyNumberFormat="1" applyFont="1" applyBorder="1" applyAlignment="1">
      <alignment horizontal="right"/>
    </xf>
    <xf numFmtId="172" fontId="4" fillId="0" borderId="12" xfId="0" applyNumberFormat="1" applyFont="1" applyBorder="1" applyAlignment="1">
      <alignment horizontal="center" vertical="center"/>
    </xf>
    <xf numFmtId="172" fontId="2" fillId="0" borderId="11" xfId="0" applyNumberFormat="1" applyFont="1" applyFill="1" applyBorder="1" applyAlignment="1">
      <alignment horizontal="center" vertical="center"/>
    </xf>
    <xf numFmtId="172" fontId="4" fillId="0" borderId="11" xfId="0" applyNumberFormat="1" applyFont="1" applyBorder="1" applyAlignment="1">
      <alignment horizontal="center" vertical="center"/>
    </xf>
    <xf numFmtId="0" fontId="53" fillId="0" borderId="11" xfId="0" applyFont="1" applyBorder="1" applyAlignment="1">
      <alignment horizontal="center"/>
    </xf>
    <xf numFmtId="172" fontId="2" fillId="0" borderId="22" xfId="0" applyNumberFormat="1" applyFont="1" applyBorder="1" applyAlignment="1">
      <alignment horizontal="center"/>
    </xf>
    <xf numFmtId="172" fontId="4" fillId="0" borderId="22" xfId="0" applyNumberFormat="1" applyFont="1" applyBorder="1" applyAlignment="1">
      <alignment horizontal="center"/>
    </xf>
    <xf numFmtId="0" fontId="54" fillId="0" borderId="11" xfId="0" applyFont="1" applyBorder="1" applyAlignment="1">
      <alignment horizontal="center"/>
    </xf>
    <xf numFmtId="172" fontId="4" fillId="0" borderId="12" xfId="0" applyNumberFormat="1" applyFont="1" applyFill="1" applyBorder="1" applyAlignment="1">
      <alignment horizontal="center" vertical="center"/>
    </xf>
    <xf numFmtId="172" fontId="4" fillId="0" borderId="22" xfId="0" applyNumberFormat="1" applyFont="1" applyBorder="1" applyAlignment="1">
      <alignment horizontal="center" vertical="center"/>
    </xf>
    <xf numFmtId="0" fontId="54" fillId="0" borderId="11" xfId="0" applyFont="1" applyBorder="1" applyAlignment="1">
      <alignment horizontal="center" vertical="center"/>
    </xf>
    <xf numFmtId="172" fontId="2" fillId="0" borderId="25" xfId="0" applyNumberFormat="1" applyFont="1" applyBorder="1" applyAlignment="1">
      <alignment horizontal="center" vertical="center"/>
    </xf>
    <xf numFmtId="172" fontId="2" fillId="0" borderId="12" xfId="0" applyNumberFormat="1" applyFont="1" applyBorder="1" applyAlignment="1">
      <alignment horizontal="center" vertical="center"/>
    </xf>
    <xf numFmtId="0" fontId="53" fillId="0" borderId="19" xfId="0" applyFont="1" applyBorder="1" applyAlignment="1">
      <alignment horizontal="left" vertical="center" wrapText="1"/>
    </xf>
    <xf numFmtId="172" fontId="4" fillId="0" borderId="11" xfId="53" applyNumberFormat="1" applyFont="1" applyBorder="1" applyAlignment="1">
      <alignment horizontal="right" vertical="center"/>
      <protection/>
    </xf>
    <xf numFmtId="2" fontId="16" fillId="0" borderId="11" xfId="53" applyNumberFormat="1" applyFont="1" applyBorder="1" applyAlignment="1">
      <alignment vertical="center"/>
      <protection/>
    </xf>
    <xf numFmtId="0" fontId="15" fillId="0" borderId="11" xfId="53" applyFont="1" applyBorder="1" applyAlignment="1">
      <alignment horizontal="center" vertical="center"/>
      <protection/>
    </xf>
    <xf numFmtId="2" fontId="15" fillId="0" borderId="11" xfId="53" applyNumberFormat="1" applyFont="1" applyBorder="1" applyAlignment="1">
      <alignment horizontal="center" vertical="center"/>
      <protection/>
    </xf>
    <xf numFmtId="0" fontId="15" fillId="0" borderId="22" xfId="53" applyFont="1" applyBorder="1" applyAlignment="1">
      <alignment horizontal="center" vertical="center"/>
      <protection/>
    </xf>
    <xf numFmtId="2" fontId="16" fillId="0" borderId="11" xfId="53" applyNumberFormat="1" applyFont="1" applyBorder="1" applyAlignment="1">
      <alignment horizontal="center" vertical="center"/>
      <protection/>
    </xf>
    <xf numFmtId="0" fontId="5" fillId="0" borderId="11" xfId="0" applyFont="1" applyFill="1" applyBorder="1" applyAlignment="1">
      <alignment horizontal="center" vertical="center"/>
    </xf>
    <xf numFmtId="0" fontId="5" fillId="0" borderId="22" xfId="0" applyFont="1" applyFill="1" applyBorder="1" applyAlignment="1">
      <alignment horizontal="center" vertical="center"/>
    </xf>
    <xf numFmtId="2" fontId="2" fillId="0" borderId="11" xfId="53" applyNumberFormat="1" applyFont="1" applyBorder="1" applyAlignment="1">
      <alignment horizontal="center" vertical="center"/>
      <protection/>
    </xf>
    <xf numFmtId="172" fontId="4" fillId="0" borderId="12" xfId="53" applyNumberFormat="1" applyFont="1" applyBorder="1" applyAlignment="1">
      <alignment horizontal="center" vertical="center"/>
      <protection/>
    </xf>
    <xf numFmtId="1" fontId="2" fillId="0" borderId="11" xfId="53" applyNumberFormat="1" applyFont="1" applyBorder="1" applyAlignment="1">
      <alignment horizontal="center" vertical="center"/>
      <protection/>
    </xf>
    <xf numFmtId="172" fontId="2" fillId="0" borderId="11" xfId="53" applyNumberFormat="1" applyFont="1" applyBorder="1" applyAlignment="1">
      <alignment horizontal="center" vertical="center"/>
      <protection/>
    </xf>
    <xf numFmtId="0" fontId="0" fillId="0" borderId="0" xfId="0" applyAlignment="1">
      <alignment horizontal="center" vertical="center"/>
    </xf>
    <xf numFmtId="0" fontId="9" fillId="0" borderId="12" xfId="0" applyFont="1" applyBorder="1" applyAlignment="1">
      <alignment horizontal="left" vertical="center" wrapText="1"/>
    </xf>
    <xf numFmtId="0" fontId="9" fillId="0" borderId="11" xfId="0" applyFont="1" applyBorder="1" applyAlignment="1">
      <alignment horizontal="left" vertical="center" wrapText="1"/>
    </xf>
    <xf numFmtId="0" fontId="15" fillId="0" borderId="11" xfId="0" applyFont="1" applyBorder="1" applyAlignment="1">
      <alignment vertical="top" wrapText="1"/>
    </xf>
    <xf numFmtId="0" fontId="2" fillId="0" borderId="11" xfId="0" applyFont="1" applyBorder="1" applyAlignment="1">
      <alignment horizontal="center" vertical="top"/>
    </xf>
    <xf numFmtId="0" fontId="2" fillId="0" borderId="22" xfId="0" applyFont="1" applyBorder="1" applyAlignment="1">
      <alignment horizontal="center" vertical="top"/>
    </xf>
    <xf numFmtId="0" fontId="2" fillId="0" borderId="11" xfId="0" applyFont="1" applyBorder="1" applyAlignment="1">
      <alignment horizontal="center" vertical="center"/>
    </xf>
    <xf numFmtId="0" fontId="2" fillId="0" borderId="22" xfId="0" applyFont="1" applyBorder="1" applyAlignment="1">
      <alignment horizontal="center" vertical="center"/>
    </xf>
    <xf numFmtId="0" fontId="15" fillId="0" borderId="11" xfId="0" applyFont="1" applyBorder="1" applyAlignment="1">
      <alignment wrapText="1"/>
    </xf>
    <xf numFmtId="0" fontId="2" fillId="0" borderId="12" xfId="0" applyFont="1" applyBorder="1" applyAlignment="1">
      <alignment horizontal="center" vertical="center"/>
    </xf>
    <xf numFmtId="0" fontId="6" fillId="33" borderId="11" xfId="0" applyFont="1" applyFill="1" applyBorder="1" applyAlignment="1">
      <alignment horizontal="center"/>
    </xf>
    <xf numFmtId="0" fontId="9" fillId="33" borderId="11" xfId="0" applyFont="1" applyFill="1" applyBorder="1" applyAlignment="1">
      <alignment horizontal="justify"/>
    </xf>
    <xf numFmtId="0" fontId="5" fillId="33" borderId="11" xfId="0" applyFont="1" applyFill="1" applyBorder="1" applyAlignment="1">
      <alignment horizontal="center" vertical="center" wrapText="1"/>
    </xf>
    <xf numFmtId="0" fontId="5" fillId="33" borderId="11" xfId="0" applyFont="1" applyFill="1" applyBorder="1" applyAlignment="1">
      <alignment horizontal="center" vertical="center"/>
    </xf>
    <xf numFmtId="0" fontId="5" fillId="33" borderId="22" xfId="0" applyFont="1" applyFill="1" applyBorder="1" applyAlignment="1">
      <alignment horizontal="center" vertical="center"/>
    </xf>
    <xf numFmtId="0" fontId="9" fillId="33" borderId="11" xfId="0" applyFont="1" applyFill="1" applyBorder="1" applyAlignment="1">
      <alignment vertical="center" wrapText="1"/>
    </xf>
    <xf numFmtId="0" fontId="5" fillId="33" borderId="14"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9" fillId="33" borderId="11" xfId="0" applyFont="1" applyFill="1" applyBorder="1" applyAlignment="1">
      <alignment horizontal="left" vertical="top" wrapText="1"/>
    </xf>
    <xf numFmtId="0" fontId="2" fillId="0" borderId="14"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55" fillId="0" borderId="11" xfId="0" applyFont="1" applyBorder="1" applyAlignment="1">
      <alignment wrapText="1"/>
    </xf>
    <xf numFmtId="1" fontId="16" fillId="0" borderId="11" xfId="0" applyNumberFormat="1" applyFont="1" applyBorder="1" applyAlignment="1">
      <alignment horizontal="center" vertical="center"/>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0" fillId="0" borderId="11" xfId="0" applyBorder="1" applyAlignment="1">
      <alignment horizontal="center"/>
    </xf>
    <xf numFmtId="0" fontId="16" fillId="0" borderId="11" xfId="0" applyFont="1" applyBorder="1" applyAlignment="1">
      <alignment horizontal="center"/>
    </xf>
    <xf numFmtId="0" fontId="55" fillId="0" borderId="11" xfId="0" applyFont="1" applyBorder="1" applyAlignment="1">
      <alignment horizontal="center" vertical="center"/>
    </xf>
    <xf numFmtId="0" fontId="2" fillId="0" borderId="12" xfId="0" applyFont="1" applyBorder="1" applyAlignment="1">
      <alignment horizontal="center" vertical="center" wrapText="1"/>
    </xf>
    <xf numFmtId="0" fontId="15" fillId="0" borderId="0" xfId="0" applyFont="1" applyAlignment="1">
      <alignment horizontal="justify"/>
    </xf>
    <xf numFmtId="0" fontId="13" fillId="34" borderId="12" xfId="0" applyFont="1" applyFill="1" applyBorder="1" applyAlignment="1">
      <alignment horizontal="center" wrapText="1"/>
    </xf>
    <xf numFmtId="172" fontId="2" fillId="34" borderId="12" xfId="0" applyNumberFormat="1" applyFont="1" applyFill="1" applyBorder="1" applyAlignment="1">
      <alignment horizontal="center" vertical="center"/>
    </xf>
    <xf numFmtId="172" fontId="4" fillId="34" borderId="11" xfId="0" applyNumberFormat="1" applyFont="1" applyFill="1" applyBorder="1" applyAlignment="1">
      <alignment horizontal="center" vertical="center"/>
    </xf>
    <xf numFmtId="172" fontId="2" fillId="34" borderId="11" xfId="0" applyNumberFormat="1" applyFont="1" applyFill="1" applyBorder="1" applyAlignment="1">
      <alignment horizontal="center" vertical="center"/>
    </xf>
    <xf numFmtId="0" fontId="54" fillId="34" borderId="11" xfId="0" applyFont="1" applyFill="1" applyBorder="1" applyAlignment="1">
      <alignment horizontal="center" vertical="center"/>
    </xf>
    <xf numFmtId="0" fontId="53" fillId="34" borderId="11" xfId="0" applyFont="1" applyFill="1" applyBorder="1" applyAlignment="1">
      <alignment horizontal="center" vertical="center"/>
    </xf>
    <xf numFmtId="2" fontId="3" fillId="0" borderId="11" xfId="0" applyNumberFormat="1" applyFont="1" applyBorder="1" applyAlignment="1">
      <alignment horizontal="center" vertical="center" wrapText="1"/>
    </xf>
    <xf numFmtId="2" fontId="3" fillId="0" borderId="22" xfId="0" applyNumberFormat="1" applyFont="1" applyBorder="1" applyAlignment="1">
      <alignment horizontal="center" vertical="center" wrapText="1"/>
    </xf>
    <xf numFmtId="2" fontId="2" fillId="0" borderId="11" xfId="0" applyNumberFormat="1" applyFont="1" applyBorder="1" applyAlignment="1">
      <alignment horizontal="center" vertical="center"/>
    </xf>
    <xf numFmtId="0" fontId="5" fillId="0" borderId="20" xfId="0" applyFont="1" applyBorder="1" applyAlignment="1">
      <alignment horizontal="center" vertical="center" wrapText="1"/>
    </xf>
    <xf numFmtId="0" fontId="5" fillId="0" borderId="0" xfId="0" applyFont="1" applyAlignment="1">
      <alignment horizontal="center" wrapText="1"/>
    </xf>
    <xf numFmtId="0" fontId="5" fillId="0" borderId="0" xfId="0" applyFont="1" applyAlignment="1">
      <alignment horizontal="center" wrapText="1"/>
    </xf>
    <xf numFmtId="0" fontId="5" fillId="0" borderId="0" xfId="0" applyFont="1" applyAlignment="1">
      <alignment horizontal="center" vertical="top" wrapText="1"/>
    </xf>
    <xf numFmtId="0" fontId="5" fillId="0" borderId="0" xfId="0" applyFont="1" applyAlignment="1">
      <alignment horizontal="center" vertical="top" wrapText="1"/>
    </xf>
    <xf numFmtId="0" fontId="6" fillId="33" borderId="11" xfId="0" applyFont="1" applyFill="1" applyBorder="1" applyAlignment="1">
      <alignment horizontal="center" wrapText="1"/>
    </xf>
    <xf numFmtId="0" fontId="6" fillId="33" borderId="22" xfId="0" applyFont="1" applyFill="1" applyBorder="1" applyAlignment="1">
      <alignment horizontal="center" wrapText="1"/>
    </xf>
    <xf numFmtId="0" fontId="6" fillId="0" borderId="12" xfId="0" applyFont="1" applyBorder="1" applyAlignment="1">
      <alignment horizontal="center"/>
    </xf>
    <xf numFmtId="0" fontId="6" fillId="0" borderId="25" xfId="0" applyFont="1" applyBorder="1" applyAlignment="1">
      <alignment horizontal="center"/>
    </xf>
    <xf numFmtId="0" fontId="8" fillId="0" borderId="0" xfId="0" applyFont="1" applyAlignment="1">
      <alignment horizontal="center" vertical="center"/>
    </xf>
    <xf numFmtId="0" fontId="0" fillId="0" borderId="0" xfId="0" applyAlignment="1">
      <alignment vertical="center"/>
    </xf>
    <xf numFmtId="0" fontId="6" fillId="33" borderId="12" xfId="0" applyFont="1" applyFill="1" applyBorder="1" applyAlignment="1">
      <alignment horizontal="center"/>
    </xf>
    <xf numFmtId="0" fontId="6" fillId="33" borderId="25" xfId="0" applyFont="1" applyFill="1" applyBorder="1" applyAlignment="1">
      <alignment horizontal="center"/>
    </xf>
    <xf numFmtId="0" fontId="13" fillId="0" borderId="15"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16"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16" xfId="0" applyFont="1" applyBorder="1" applyAlignment="1">
      <alignment horizontal="center" vertical="center" wrapText="1"/>
    </xf>
    <xf numFmtId="0" fontId="9" fillId="33" borderId="14" xfId="0" applyFont="1" applyFill="1" applyBorder="1" applyAlignment="1">
      <alignment horizontal="center" vertical="top" wrapText="1"/>
    </xf>
    <xf numFmtId="0" fontId="9" fillId="33" borderId="19" xfId="0" applyFont="1" applyFill="1" applyBorder="1" applyAlignment="1">
      <alignment horizontal="center" vertical="top" wrapText="1"/>
    </xf>
    <xf numFmtId="0" fontId="9" fillId="33" borderId="12" xfId="0" applyFont="1" applyFill="1" applyBorder="1" applyAlignment="1">
      <alignment horizontal="center" vertical="top" wrapText="1"/>
    </xf>
    <xf numFmtId="0" fontId="2" fillId="33" borderId="14" xfId="0" applyFont="1" applyFill="1" applyBorder="1" applyAlignment="1">
      <alignment horizontal="center" vertical="top" wrapText="1"/>
    </xf>
    <xf numFmtId="0" fontId="2" fillId="33" borderId="19" xfId="0" applyFont="1" applyFill="1" applyBorder="1" applyAlignment="1">
      <alignment horizontal="center" vertical="top" wrapText="1"/>
    </xf>
    <xf numFmtId="0" fontId="2" fillId="33" borderId="12" xfId="0" applyFont="1" applyFill="1" applyBorder="1" applyAlignment="1">
      <alignment horizontal="center" vertical="top" wrapText="1"/>
    </xf>
    <xf numFmtId="0" fontId="9" fillId="33" borderId="14" xfId="0" applyFont="1" applyFill="1" applyBorder="1" applyAlignment="1">
      <alignment horizontal="center" vertical="top" wrapText="1"/>
    </xf>
    <xf numFmtId="0" fontId="9" fillId="33" borderId="19" xfId="0" applyFont="1" applyFill="1" applyBorder="1" applyAlignment="1">
      <alignment horizontal="center" vertical="top" wrapText="1"/>
    </xf>
    <xf numFmtId="0" fontId="9" fillId="33" borderId="12" xfId="0" applyFont="1" applyFill="1" applyBorder="1" applyAlignment="1">
      <alignment horizontal="center" vertical="top" wrapText="1"/>
    </xf>
    <xf numFmtId="0" fontId="9" fillId="0" borderId="14" xfId="0" applyFont="1" applyBorder="1" applyAlignment="1">
      <alignment horizontal="center" vertical="center"/>
    </xf>
    <xf numFmtId="0" fontId="9" fillId="0" borderId="12" xfId="0" applyFont="1" applyBorder="1" applyAlignment="1">
      <alignment horizontal="center" vertical="center"/>
    </xf>
    <xf numFmtId="0" fontId="6" fillId="0" borderId="11" xfId="0" applyFont="1" applyBorder="1" applyAlignment="1">
      <alignment horizontal="center" wrapText="1"/>
    </xf>
    <xf numFmtId="0" fontId="15" fillId="0" borderId="14" xfId="0" applyFont="1" applyBorder="1" applyAlignment="1">
      <alignment vertical="center" wrapText="1"/>
    </xf>
    <xf numFmtId="0" fontId="15" fillId="0" borderId="12" xfId="0" applyFont="1" applyBorder="1" applyAlignment="1">
      <alignment vertical="center" wrapText="1"/>
    </xf>
    <xf numFmtId="0" fontId="2" fillId="0" borderId="14" xfId="0" applyFont="1" applyFill="1" applyBorder="1" applyAlignment="1">
      <alignment horizontal="center" vertical="center" wrapText="1"/>
    </xf>
    <xf numFmtId="0" fontId="2" fillId="0" borderId="12" xfId="0" applyFont="1" applyFill="1" applyBorder="1" applyAlignment="1">
      <alignment horizontal="center" vertical="center" wrapText="1"/>
    </xf>
    <xf numFmtId="49" fontId="2" fillId="0" borderId="14" xfId="53" applyNumberFormat="1" applyFont="1" applyBorder="1" applyAlignment="1">
      <alignment horizontal="center" vertical="center"/>
      <protection/>
    </xf>
    <xf numFmtId="49" fontId="2" fillId="0" borderId="19" xfId="53" applyNumberFormat="1" applyFont="1" applyBorder="1" applyAlignment="1">
      <alignment horizontal="center" vertical="center"/>
      <protection/>
    </xf>
    <xf numFmtId="49" fontId="2" fillId="0" borderId="12" xfId="53" applyNumberFormat="1" applyFont="1" applyBorder="1" applyAlignment="1">
      <alignment horizontal="center" vertical="center"/>
      <protection/>
    </xf>
    <xf numFmtId="2" fontId="2" fillId="0" borderId="11" xfId="53" applyNumberFormat="1" applyFont="1" applyBorder="1" applyAlignment="1">
      <alignment horizontal="center" vertical="center"/>
      <protection/>
    </xf>
    <xf numFmtId="2" fontId="2" fillId="0" borderId="14" xfId="53" applyNumberFormat="1" applyFont="1" applyBorder="1" applyAlignment="1">
      <alignment horizontal="center" vertical="center"/>
      <protection/>
    </xf>
    <xf numFmtId="2" fontId="2" fillId="0" borderId="19" xfId="53" applyNumberFormat="1" applyFont="1" applyBorder="1" applyAlignment="1">
      <alignment horizontal="center" vertical="center"/>
      <protection/>
    </xf>
    <xf numFmtId="2" fontId="2" fillId="0" borderId="26" xfId="53" applyNumberFormat="1" applyFont="1" applyBorder="1" applyAlignment="1">
      <alignment horizontal="center" vertical="center"/>
      <protection/>
    </xf>
    <xf numFmtId="2" fontId="2" fillId="0" borderId="23" xfId="53" applyNumberFormat="1" applyFont="1" applyBorder="1" applyAlignment="1">
      <alignment horizontal="center" vertical="center"/>
      <protection/>
    </xf>
    <xf numFmtId="2" fontId="2" fillId="0" borderId="25" xfId="53" applyNumberFormat="1" applyFont="1" applyBorder="1" applyAlignment="1">
      <alignment horizontal="center" vertical="center"/>
      <protection/>
    </xf>
    <xf numFmtId="0" fontId="6" fillId="0" borderId="14" xfId="53" applyNumberFormat="1" applyFont="1" applyBorder="1" applyAlignment="1">
      <alignment horizontal="center" vertical="center"/>
      <protection/>
    </xf>
    <xf numFmtId="0" fontId="6" fillId="0" borderId="19" xfId="53" applyNumberFormat="1" applyFont="1" applyBorder="1" applyAlignment="1">
      <alignment horizontal="center" vertical="center"/>
      <protection/>
    </xf>
    <xf numFmtId="0" fontId="6" fillId="0" borderId="12" xfId="53" applyNumberFormat="1" applyFont="1" applyBorder="1" applyAlignment="1">
      <alignment horizontal="center" vertical="center"/>
      <protection/>
    </xf>
    <xf numFmtId="49" fontId="6" fillId="0" borderId="11" xfId="53" applyNumberFormat="1" applyFont="1" applyFill="1" applyBorder="1" applyAlignment="1">
      <alignment horizontal="center" vertical="center" wrapText="1"/>
      <protection/>
    </xf>
    <xf numFmtId="49" fontId="5" fillId="0" borderId="14" xfId="53" applyNumberFormat="1" applyFont="1" applyFill="1" applyBorder="1" applyAlignment="1">
      <alignment horizontal="left" vertical="center" wrapText="1"/>
      <protection/>
    </xf>
    <xf numFmtId="49" fontId="5" fillId="0" borderId="19" xfId="53" applyNumberFormat="1" applyFont="1" applyFill="1" applyBorder="1" applyAlignment="1">
      <alignment horizontal="left" vertical="center" wrapText="1"/>
      <protection/>
    </xf>
    <xf numFmtId="49" fontId="5" fillId="0" borderId="12" xfId="53" applyNumberFormat="1" applyFont="1" applyFill="1" applyBorder="1" applyAlignment="1">
      <alignment horizontal="left" vertical="center" wrapText="1"/>
      <protection/>
    </xf>
    <xf numFmtId="49" fontId="5" fillId="0" borderId="14" xfId="53" applyNumberFormat="1" applyFont="1" applyBorder="1" applyAlignment="1">
      <alignment horizontal="center" vertical="center"/>
      <protection/>
    </xf>
    <xf numFmtId="49" fontId="5" fillId="0" borderId="19" xfId="53" applyNumberFormat="1" applyFont="1" applyBorder="1" applyAlignment="1">
      <alignment horizontal="center" vertical="center"/>
      <protection/>
    </xf>
    <xf numFmtId="49" fontId="5" fillId="0" borderId="12" xfId="53" applyNumberFormat="1" applyFont="1" applyBorder="1" applyAlignment="1">
      <alignment horizontal="center" vertical="center"/>
      <protection/>
    </xf>
    <xf numFmtId="49" fontId="6" fillId="0" borderId="14" xfId="53" applyNumberFormat="1" applyFont="1" applyFill="1" applyBorder="1" applyAlignment="1">
      <alignment vertical="center" wrapText="1"/>
      <protection/>
    </xf>
    <xf numFmtId="0" fontId="0" fillId="0" borderId="19" xfId="0" applyBorder="1" applyAlignment="1">
      <alignment vertical="center" wrapText="1"/>
    </xf>
    <xf numFmtId="0" fontId="2" fillId="0" borderId="14" xfId="53" applyNumberFormat="1" applyFont="1" applyBorder="1" applyAlignment="1">
      <alignment horizontal="center" vertical="center"/>
      <protection/>
    </xf>
    <xf numFmtId="0" fontId="2" fillId="0" borderId="19" xfId="53" applyNumberFormat="1" applyFont="1" applyBorder="1" applyAlignment="1">
      <alignment horizontal="center" vertical="center"/>
      <protection/>
    </xf>
    <xf numFmtId="0" fontId="2" fillId="0" borderId="12" xfId="53" applyNumberFormat="1" applyFont="1" applyBorder="1" applyAlignment="1">
      <alignment horizontal="center" vertical="center"/>
      <protection/>
    </xf>
    <xf numFmtId="0" fontId="9" fillId="0" borderId="19" xfId="53" applyFont="1" applyBorder="1" applyAlignment="1">
      <alignment horizontal="center"/>
      <protection/>
    </xf>
    <xf numFmtId="0" fontId="9" fillId="0" borderId="12" xfId="53" applyFont="1" applyBorder="1" applyAlignment="1">
      <alignment horizontal="center"/>
      <protection/>
    </xf>
    <xf numFmtId="2" fontId="2" fillId="0" borderId="12" xfId="53" applyNumberFormat="1" applyFont="1" applyBorder="1" applyAlignment="1">
      <alignment horizontal="center" vertical="center"/>
      <protection/>
    </xf>
    <xf numFmtId="49" fontId="5" fillId="0" borderId="19" xfId="53" applyNumberFormat="1" applyFont="1" applyFill="1" applyBorder="1" applyAlignment="1">
      <alignment horizontal="center" vertical="center" wrapText="1"/>
      <protection/>
    </xf>
    <xf numFmtId="49" fontId="5" fillId="0" borderId="12" xfId="53" applyNumberFormat="1" applyFont="1" applyFill="1" applyBorder="1" applyAlignment="1">
      <alignment horizontal="center" vertical="center" wrapText="1"/>
      <protection/>
    </xf>
    <xf numFmtId="0" fontId="7" fillId="0" borderId="0" xfId="53" applyFont="1" applyAlignment="1">
      <alignment horizontal="center" vertical="center" wrapText="1"/>
      <protection/>
    </xf>
    <xf numFmtId="0" fontId="0" fillId="0" borderId="0" xfId="0" applyAlignment="1">
      <alignment horizontal="center" vertical="center"/>
    </xf>
    <xf numFmtId="49" fontId="6" fillId="0" borderId="29" xfId="53" applyNumberFormat="1" applyFont="1" applyBorder="1" applyAlignment="1">
      <alignment horizontal="center" vertical="center" wrapText="1"/>
      <protection/>
    </xf>
    <xf numFmtId="49" fontId="6" fillId="0" borderId="20" xfId="53" applyNumberFormat="1" applyFont="1" applyBorder="1" applyAlignment="1">
      <alignment horizontal="center" vertical="center" wrapText="1"/>
      <protection/>
    </xf>
    <xf numFmtId="49" fontId="6" fillId="0" borderId="17" xfId="53" applyNumberFormat="1" applyFont="1" applyBorder="1" applyAlignment="1">
      <alignment horizontal="center" vertical="center" wrapText="1"/>
      <protection/>
    </xf>
    <xf numFmtId="0" fontId="5" fillId="0" borderId="14" xfId="53" applyNumberFormat="1" applyFont="1" applyBorder="1" applyAlignment="1">
      <alignment horizontal="center" vertical="center"/>
      <protection/>
    </xf>
    <xf numFmtId="0" fontId="5" fillId="0" borderId="19" xfId="53" applyNumberFormat="1" applyFont="1" applyBorder="1" applyAlignment="1">
      <alignment horizontal="center" vertical="center"/>
      <protection/>
    </xf>
    <xf numFmtId="0" fontId="5" fillId="0" borderId="12" xfId="53" applyNumberFormat="1" applyFont="1" applyBorder="1" applyAlignment="1">
      <alignment horizontal="center" vertical="center"/>
      <protection/>
    </xf>
    <xf numFmtId="49" fontId="5" fillId="0" borderId="14" xfId="53" applyNumberFormat="1" applyFont="1" applyFill="1" applyBorder="1" applyAlignment="1">
      <alignment horizontal="center" vertical="center" wrapText="1"/>
      <protection/>
    </xf>
    <xf numFmtId="49" fontId="5" fillId="0" borderId="14" xfId="53" applyNumberFormat="1" applyFont="1" applyFill="1" applyBorder="1" applyAlignment="1">
      <alignment vertical="center" wrapText="1"/>
      <protection/>
    </xf>
    <xf numFmtId="49" fontId="5" fillId="0" borderId="19" xfId="53" applyNumberFormat="1" applyFont="1" applyFill="1" applyBorder="1" applyAlignment="1">
      <alignment vertical="center" wrapText="1"/>
      <protection/>
    </xf>
    <xf numFmtId="49" fontId="5" fillId="0" borderId="12" xfId="53" applyNumberFormat="1" applyFont="1" applyFill="1" applyBorder="1" applyAlignment="1">
      <alignment vertical="center" wrapText="1"/>
      <protection/>
    </xf>
    <xf numFmtId="49" fontId="5" fillId="0" borderId="30" xfId="53" applyNumberFormat="1" applyFont="1" applyBorder="1" applyAlignment="1">
      <alignment/>
      <protection/>
    </xf>
    <xf numFmtId="0" fontId="0" fillId="0" borderId="19" xfId="0" applyBorder="1" applyAlignment="1">
      <alignment/>
    </xf>
    <xf numFmtId="0" fontId="0" fillId="0" borderId="12" xfId="0" applyBorder="1" applyAlignment="1">
      <alignment/>
    </xf>
    <xf numFmtId="0" fontId="0" fillId="0" borderId="19" xfId="0" applyBorder="1" applyAlignment="1">
      <alignment horizontal="center" vertical="center"/>
    </xf>
    <xf numFmtId="49" fontId="6" fillId="0" borderId="14" xfId="53" applyNumberFormat="1" applyFont="1" applyFill="1" applyBorder="1" applyAlignment="1">
      <alignment horizontal="left" vertical="center" wrapText="1"/>
      <protection/>
    </xf>
    <xf numFmtId="0" fontId="0" fillId="0" borderId="19" xfId="0" applyBorder="1" applyAlignment="1">
      <alignment horizontal="left" vertical="center" wrapText="1"/>
    </xf>
    <xf numFmtId="49" fontId="6" fillId="0" borderId="30" xfId="53" applyNumberFormat="1" applyFont="1" applyFill="1" applyBorder="1" applyAlignment="1">
      <alignment horizontal="left" vertical="center" wrapText="1"/>
      <protection/>
    </xf>
    <xf numFmtId="0" fontId="0" fillId="0" borderId="12" xfId="0" applyBorder="1" applyAlignment="1">
      <alignment horizontal="left" vertical="center" wrapText="1"/>
    </xf>
    <xf numFmtId="0" fontId="6" fillId="0" borderId="19" xfId="53" applyFont="1" applyBorder="1" applyAlignment="1">
      <alignment horizontal="center" vertical="center"/>
      <protection/>
    </xf>
    <xf numFmtId="0" fontId="6" fillId="0" borderId="19" xfId="53" applyFont="1" applyBorder="1" applyAlignment="1">
      <alignment horizontal="center" vertical="center" wrapText="1"/>
      <protection/>
    </xf>
    <xf numFmtId="0" fontId="8" fillId="0" borderId="19" xfId="53" applyFont="1" applyBorder="1" applyAlignment="1">
      <alignment horizontal="center" vertical="center"/>
      <protection/>
    </xf>
    <xf numFmtId="0" fontId="53" fillId="0" borderId="14" xfId="0" applyFont="1" applyBorder="1" applyAlignment="1">
      <alignment horizontal="center" vertical="center" wrapText="1"/>
    </xf>
    <xf numFmtId="0" fontId="53" fillId="0" borderId="19" xfId="0" applyFont="1" applyBorder="1" applyAlignment="1">
      <alignment horizontal="center" vertical="center" wrapText="1"/>
    </xf>
    <xf numFmtId="0" fontId="53" fillId="0" borderId="12" xfId="0" applyFont="1" applyBorder="1" applyAlignment="1">
      <alignment horizontal="center" vertical="center" wrapText="1"/>
    </xf>
    <xf numFmtId="0" fontId="43" fillId="0" borderId="19" xfId="0" applyFont="1" applyBorder="1" applyAlignment="1">
      <alignment horizontal="center" vertical="center"/>
    </xf>
    <xf numFmtId="0" fontId="43" fillId="0" borderId="12" xfId="0" applyFont="1" applyBorder="1" applyAlignment="1">
      <alignment horizontal="center" vertical="center"/>
    </xf>
    <xf numFmtId="0" fontId="6" fillId="0" borderId="14"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54" fillId="0" borderId="12" xfId="0" applyFont="1" applyBorder="1" applyAlignment="1">
      <alignment horizontal="center" vertical="center" wrapText="1"/>
    </xf>
    <xf numFmtId="0" fontId="6" fillId="0" borderId="19" xfId="0" applyFont="1" applyFill="1" applyBorder="1" applyAlignment="1">
      <alignment horizontal="left" vertical="center" wrapText="1"/>
    </xf>
    <xf numFmtId="0" fontId="54" fillId="0" borderId="12" xfId="0" applyFont="1" applyBorder="1" applyAlignment="1">
      <alignment horizontal="left" vertical="center" wrapText="1"/>
    </xf>
    <xf numFmtId="0" fontId="0" fillId="0" borderId="14" xfId="0" applyFont="1" applyBorder="1" applyAlignment="1">
      <alignment/>
    </xf>
    <xf numFmtId="0" fontId="0" fillId="0" borderId="19" xfId="0" applyFont="1" applyBorder="1" applyAlignment="1">
      <alignment/>
    </xf>
    <xf numFmtId="0" fontId="0" fillId="0" borderId="12" xfId="0" applyFont="1" applyBorder="1" applyAlignment="1">
      <alignment/>
    </xf>
    <xf numFmtId="0" fontId="5" fillId="0" borderId="14"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6" fillId="0" borderId="14" xfId="0" applyFont="1" applyFill="1" applyBorder="1" applyAlignment="1">
      <alignment horizontal="left" vertical="center" wrapText="1"/>
    </xf>
    <xf numFmtId="0" fontId="6" fillId="0" borderId="12" xfId="0" applyFont="1" applyFill="1" applyBorder="1" applyAlignment="1">
      <alignment horizontal="left" vertical="center" wrapText="1"/>
    </xf>
    <xf numFmtId="0" fontId="0" fillId="0" borderId="31" xfId="0" applyBorder="1" applyAlignment="1">
      <alignment horizontal="center"/>
    </xf>
    <xf numFmtId="0" fontId="0" fillId="0" borderId="14" xfId="0" applyFont="1" applyBorder="1" applyAlignment="1">
      <alignment horizontal="center"/>
    </xf>
    <xf numFmtId="0" fontId="0" fillId="0" borderId="19" xfId="0" applyFont="1" applyBorder="1" applyAlignment="1">
      <alignment horizontal="center"/>
    </xf>
    <xf numFmtId="0" fontId="0" fillId="0" borderId="12" xfId="0" applyFont="1" applyBorder="1" applyAlignment="1">
      <alignment horizontal="center"/>
    </xf>
    <xf numFmtId="0" fontId="5" fillId="0" borderId="0" xfId="0" applyFont="1" applyAlignment="1">
      <alignment horizontal="center" vertical="center" wrapText="1"/>
    </xf>
    <xf numFmtId="0" fontId="8" fillId="0" borderId="0" xfId="0" applyFont="1" applyAlignment="1">
      <alignment horizontal="center" vertical="center" wrapText="1"/>
    </xf>
    <xf numFmtId="0" fontId="6" fillId="0" borderId="12" xfId="0" applyFont="1" applyFill="1" applyBorder="1" applyAlignment="1">
      <alignment horizontal="center" vertical="center" wrapText="1"/>
    </xf>
    <xf numFmtId="0" fontId="5" fillId="0" borderId="32"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34" xfId="0" applyFont="1" applyBorder="1" applyAlignment="1">
      <alignment horizontal="center" vertical="center" wrapText="1"/>
    </xf>
    <xf numFmtId="0" fontId="5" fillId="0" borderId="35" xfId="0" applyFont="1" applyBorder="1" applyAlignment="1">
      <alignment horizontal="center" vertical="center" wrapText="1"/>
    </xf>
    <xf numFmtId="0" fontId="54" fillId="0" borderId="14" xfId="0" applyFont="1" applyBorder="1" applyAlignment="1">
      <alignment horizontal="center" vertical="center"/>
    </xf>
    <xf numFmtId="0" fontId="54" fillId="0" borderId="19" xfId="0" applyFont="1" applyBorder="1" applyAlignment="1">
      <alignment horizontal="center" vertical="center"/>
    </xf>
    <xf numFmtId="0" fontId="54" fillId="0" borderId="12" xfId="0" applyFont="1" applyBorder="1" applyAlignment="1">
      <alignment horizontal="center" vertical="center"/>
    </xf>
    <xf numFmtId="0" fontId="54" fillId="0" borderId="14" xfId="0" applyFont="1" applyBorder="1" applyAlignment="1">
      <alignment horizontal="center" vertical="center" wrapText="1"/>
    </xf>
    <xf numFmtId="0" fontId="54" fillId="0" borderId="19" xfId="0" applyFont="1" applyBorder="1" applyAlignment="1">
      <alignment horizontal="center" vertical="center" wrapText="1"/>
    </xf>
    <xf numFmtId="0" fontId="5" fillId="0" borderId="36" xfId="0" applyFont="1" applyBorder="1" applyAlignment="1">
      <alignment horizontal="center"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4"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N25"/>
  <sheetViews>
    <sheetView tabSelected="1" view="pageBreakPreview" zoomScaleSheetLayoutView="100" zoomScalePageLayoutView="0" workbookViewId="0" topLeftCell="A1">
      <selection activeCell="H25" sqref="H25"/>
    </sheetView>
  </sheetViews>
  <sheetFormatPr defaultColWidth="9.140625" defaultRowHeight="15"/>
  <cols>
    <col min="1" max="1" width="6.140625" style="0" customWidth="1"/>
    <col min="2" max="2" width="35.7109375" style="0" customWidth="1"/>
    <col min="3" max="3" width="12.140625" style="0" customWidth="1"/>
    <col min="9" max="10" width="10.7109375" style="0" customWidth="1"/>
  </cols>
  <sheetData>
    <row r="1" spans="2:10" ht="69" customHeight="1">
      <c r="B1" s="3"/>
      <c r="C1" s="3"/>
      <c r="D1" s="3"/>
      <c r="E1" s="3"/>
      <c r="F1" s="3"/>
      <c r="G1" s="3"/>
      <c r="H1" s="191" t="s">
        <v>51</v>
      </c>
      <c r="I1" s="191"/>
      <c r="J1" s="191"/>
    </row>
    <row r="2" spans="2:10" ht="18" customHeight="1">
      <c r="B2" s="3"/>
      <c r="C2" s="3"/>
      <c r="D2" s="3"/>
      <c r="E2" s="3"/>
      <c r="F2" s="3"/>
      <c r="G2" s="3"/>
      <c r="H2" s="190" t="s">
        <v>90</v>
      </c>
      <c r="I2" s="191"/>
      <c r="J2" s="108"/>
    </row>
    <row r="3" spans="1:10" ht="21.75" customHeight="1">
      <c r="A3" s="196" t="s">
        <v>37</v>
      </c>
      <c r="B3" s="197"/>
      <c r="C3" s="197"/>
      <c r="D3" s="197"/>
      <c r="E3" s="197"/>
      <c r="F3" s="197"/>
      <c r="G3" s="197"/>
      <c r="H3" s="197"/>
      <c r="I3" s="197"/>
      <c r="J3" s="109"/>
    </row>
    <row r="4" spans="2:10" ht="16.5" customHeight="1">
      <c r="B4" s="3"/>
      <c r="C4" s="3"/>
      <c r="D4" s="3"/>
      <c r="E4" s="3"/>
      <c r="F4" s="3"/>
      <c r="G4" s="3"/>
      <c r="H4" s="7"/>
      <c r="I4" s="8"/>
      <c r="J4" s="8"/>
    </row>
    <row r="5" spans="1:10" ht="15">
      <c r="A5" s="5" t="s">
        <v>38</v>
      </c>
      <c r="B5" s="3"/>
      <c r="C5" s="67" t="s">
        <v>52</v>
      </c>
      <c r="D5" s="67"/>
      <c r="E5" s="67"/>
      <c r="F5" s="67"/>
      <c r="G5" s="67"/>
      <c r="H5" s="67"/>
      <c r="I5" s="3"/>
      <c r="J5" s="3"/>
    </row>
    <row r="6" spans="1:10" ht="39.75" customHeight="1">
      <c r="A6" s="5" t="s">
        <v>39</v>
      </c>
      <c r="B6" s="3"/>
      <c r="C6" s="3"/>
      <c r="D6" s="188" t="s">
        <v>91</v>
      </c>
      <c r="E6" s="189"/>
      <c r="F6" s="189"/>
      <c r="G6" s="189"/>
      <c r="H6" s="189"/>
      <c r="I6" s="189"/>
      <c r="J6" s="110"/>
    </row>
    <row r="7" spans="2:10" ht="12.75" customHeight="1" thickBot="1">
      <c r="B7" s="3"/>
      <c r="C7" s="3"/>
      <c r="D7" s="3"/>
      <c r="E7" s="3"/>
      <c r="F7" s="3"/>
      <c r="G7" s="3"/>
      <c r="H7" s="3"/>
      <c r="I7" s="3"/>
      <c r="J7" s="3"/>
    </row>
    <row r="8" spans="1:11" s="2" customFormat="1" ht="15.75" thickBot="1">
      <c r="A8" s="200" t="s">
        <v>0</v>
      </c>
      <c r="B8" s="203" t="s">
        <v>1</v>
      </c>
      <c r="C8" s="203" t="s">
        <v>2</v>
      </c>
      <c r="D8" s="187"/>
      <c r="E8" s="187"/>
      <c r="F8" s="187"/>
      <c r="G8" s="187"/>
      <c r="H8" s="187"/>
      <c r="I8" s="187"/>
      <c r="J8" s="9"/>
      <c r="K8" s="1"/>
    </row>
    <row r="9" spans="1:11" s="2" customFormat="1" ht="15.75" thickBot="1">
      <c r="A9" s="201"/>
      <c r="B9" s="204"/>
      <c r="C9" s="204"/>
      <c r="D9" s="61" t="s">
        <v>5</v>
      </c>
      <c r="E9" s="61" t="s">
        <v>6</v>
      </c>
      <c r="F9" s="61" t="s">
        <v>7</v>
      </c>
      <c r="G9" s="61" t="s">
        <v>8</v>
      </c>
      <c r="H9" s="61" t="s">
        <v>9</v>
      </c>
      <c r="I9" s="111" t="s">
        <v>10</v>
      </c>
      <c r="J9" s="59" t="s">
        <v>74</v>
      </c>
      <c r="K9" s="1"/>
    </row>
    <row r="10" spans="1:14" s="2" customFormat="1" ht="23.25" customHeight="1" thickBot="1">
      <c r="A10" s="202"/>
      <c r="B10" s="205"/>
      <c r="C10" s="205"/>
      <c r="D10" s="4" t="s">
        <v>3</v>
      </c>
      <c r="E10" s="61" t="s">
        <v>3</v>
      </c>
      <c r="F10" s="61" t="s">
        <v>3</v>
      </c>
      <c r="G10" s="61" t="s">
        <v>3</v>
      </c>
      <c r="H10" s="61" t="s">
        <v>3</v>
      </c>
      <c r="I10" s="112" t="s">
        <v>4</v>
      </c>
      <c r="J10" s="59" t="s">
        <v>4</v>
      </c>
      <c r="K10" s="1"/>
      <c r="N10" s="1"/>
    </row>
    <row r="11" spans="1:10" ht="15">
      <c r="A11" s="10"/>
      <c r="B11" s="194" t="s">
        <v>53</v>
      </c>
      <c r="C11" s="194"/>
      <c r="D11" s="194"/>
      <c r="E11" s="194"/>
      <c r="F11" s="194"/>
      <c r="G11" s="194"/>
      <c r="H11" s="194"/>
      <c r="I11" s="195"/>
      <c r="J11" s="115"/>
    </row>
    <row r="12" spans="1:10" ht="119.25" customHeight="1">
      <c r="A12" s="9">
        <v>1</v>
      </c>
      <c r="B12" s="159" t="s">
        <v>92</v>
      </c>
      <c r="C12" s="160" t="s">
        <v>87</v>
      </c>
      <c r="D12" s="161">
        <v>20.9</v>
      </c>
      <c r="E12" s="161">
        <v>35.2</v>
      </c>
      <c r="F12" s="161">
        <v>25.7</v>
      </c>
      <c r="G12" s="161">
        <v>27.8</v>
      </c>
      <c r="H12" s="161">
        <v>24.28</v>
      </c>
      <c r="I12" s="162">
        <v>29.2</v>
      </c>
      <c r="J12" s="161">
        <v>30</v>
      </c>
    </row>
    <row r="13" spans="1:10" ht="80.25" customHeight="1">
      <c r="A13" s="9">
        <v>2</v>
      </c>
      <c r="B13" s="149" t="s">
        <v>125</v>
      </c>
      <c r="C13" s="59" t="s">
        <v>87</v>
      </c>
      <c r="D13" s="15">
        <v>18.6</v>
      </c>
      <c r="E13" s="38">
        <v>19</v>
      </c>
      <c r="F13" s="184">
        <v>20.87</v>
      </c>
      <c r="G13" s="184">
        <v>18.59</v>
      </c>
      <c r="H13" s="184">
        <v>18.63</v>
      </c>
      <c r="I13" s="185">
        <v>18.63</v>
      </c>
      <c r="J13" s="184">
        <v>18.63</v>
      </c>
    </row>
    <row r="14" spans="1:10" ht="47.25" customHeight="1">
      <c r="A14" s="9">
        <v>3</v>
      </c>
      <c r="B14" s="150" t="s">
        <v>124</v>
      </c>
      <c r="C14" s="59" t="s">
        <v>87</v>
      </c>
      <c r="D14" s="14">
        <v>75</v>
      </c>
      <c r="E14" s="14">
        <v>80</v>
      </c>
      <c r="F14" s="14">
        <v>85</v>
      </c>
      <c r="G14" s="14">
        <v>90</v>
      </c>
      <c r="H14" s="14">
        <v>91</v>
      </c>
      <c r="I14" s="113">
        <v>92</v>
      </c>
      <c r="J14" s="42">
        <v>93</v>
      </c>
    </row>
    <row r="15" spans="1:10" ht="15">
      <c r="A15" s="173"/>
      <c r="B15" s="198" t="s">
        <v>57</v>
      </c>
      <c r="C15" s="198"/>
      <c r="D15" s="198"/>
      <c r="E15" s="198"/>
      <c r="F15" s="198"/>
      <c r="G15" s="198"/>
      <c r="H15" s="198"/>
      <c r="I15" s="199"/>
      <c r="J15" s="158"/>
    </row>
    <row r="16" spans="1:10" ht="48" customHeight="1">
      <c r="A16" s="170">
        <v>4</v>
      </c>
      <c r="B16" s="151" t="s">
        <v>126</v>
      </c>
      <c r="C16" s="152" t="s">
        <v>87</v>
      </c>
      <c r="D16" s="152">
        <v>110</v>
      </c>
      <c r="E16" s="152">
        <v>111.2</v>
      </c>
      <c r="F16" s="152">
        <v>114.8</v>
      </c>
      <c r="G16" s="152">
        <v>98.4</v>
      </c>
      <c r="H16" s="152">
        <v>107.1</v>
      </c>
      <c r="I16" s="153">
        <v>101.5</v>
      </c>
      <c r="J16" s="152">
        <v>102</v>
      </c>
    </row>
    <row r="17" spans="1:10" ht="62.25" customHeight="1">
      <c r="A17" s="171">
        <v>5</v>
      </c>
      <c r="B17" s="177" t="s">
        <v>119</v>
      </c>
      <c r="C17" s="154" t="s">
        <v>87</v>
      </c>
      <c r="D17" s="154">
        <v>100</v>
      </c>
      <c r="E17" s="154">
        <v>106.5</v>
      </c>
      <c r="F17" s="154">
        <v>95</v>
      </c>
      <c r="G17" s="154">
        <v>95</v>
      </c>
      <c r="H17" s="186">
        <v>95.5</v>
      </c>
      <c r="I17" s="155">
        <v>95</v>
      </c>
      <c r="J17" s="154">
        <v>96</v>
      </c>
    </row>
    <row r="18" spans="1:10" ht="49.5" customHeight="1" hidden="1" thickBot="1">
      <c r="A18" s="172"/>
      <c r="B18" s="156" t="s">
        <v>120</v>
      </c>
      <c r="C18" s="157" t="s">
        <v>87</v>
      </c>
      <c r="D18" s="154">
        <v>100</v>
      </c>
      <c r="E18" s="154">
        <v>100</v>
      </c>
      <c r="F18" s="154">
        <v>100</v>
      </c>
      <c r="G18" s="154">
        <v>100</v>
      </c>
      <c r="H18" s="154">
        <v>99</v>
      </c>
      <c r="I18" s="155">
        <v>99</v>
      </c>
      <c r="J18" s="154">
        <v>99</v>
      </c>
    </row>
    <row r="19" spans="1:10" ht="44.25" customHeight="1">
      <c r="A19" s="172">
        <v>6</v>
      </c>
      <c r="B19" s="156" t="s">
        <v>121</v>
      </c>
      <c r="C19" s="157" t="s">
        <v>87</v>
      </c>
      <c r="D19" s="154">
        <v>10</v>
      </c>
      <c r="E19" s="154">
        <v>10</v>
      </c>
      <c r="F19" s="154">
        <v>10</v>
      </c>
      <c r="G19" s="154">
        <v>10</v>
      </c>
      <c r="H19" s="154">
        <v>10</v>
      </c>
      <c r="I19" s="155">
        <v>10</v>
      </c>
      <c r="J19" s="154">
        <v>10</v>
      </c>
    </row>
    <row r="20" spans="1:10" ht="15.75">
      <c r="A20" s="171"/>
      <c r="B20" s="192" t="s">
        <v>62</v>
      </c>
      <c r="C20" s="192"/>
      <c r="D20" s="192"/>
      <c r="E20" s="192"/>
      <c r="F20" s="192"/>
      <c r="G20" s="192"/>
      <c r="H20" s="192"/>
      <c r="I20" s="193"/>
      <c r="J20" s="107"/>
    </row>
    <row r="21" spans="1:10" ht="103.5" customHeight="1">
      <c r="A21" s="174">
        <v>7</v>
      </c>
      <c r="B21" s="62" t="s">
        <v>116</v>
      </c>
      <c r="C21" s="104" t="s">
        <v>87</v>
      </c>
      <c r="D21" s="142">
        <v>49</v>
      </c>
      <c r="E21" s="142">
        <v>60</v>
      </c>
      <c r="F21" s="142">
        <v>65</v>
      </c>
      <c r="G21" s="142">
        <v>70</v>
      </c>
      <c r="H21" s="142">
        <v>75</v>
      </c>
      <c r="I21" s="143">
        <v>85</v>
      </c>
      <c r="J21" s="142">
        <v>90</v>
      </c>
    </row>
    <row r="22" spans="1:10" ht="105.75" customHeight="1">
      <c r="A22" s="176">
        <v>8</v>
      </c>
      <c r="B22" s="63" t="s">
        <v>117</v>
      </c>
      <c r="C22" s="105" t="s">
        <v>87</v>
      </c>
      <c r="D22" s="42">
        <v>30</v>
      </c>
      <c r="E22" s="42">
        <v>40</v>
      </c>
      <c r="F22" s="42">
        <v>50</v>
      </c>
      <c r="G22" s="42">
        <v>60</v>
      </c>
      <c r="H22" s="42">
        <v>70</v>
      </c>
      <c r="I22" s="114">
        <v>80</v>
      </c>
      <c r="J22" s="42">
        <v>90</v>
      </c>
    </row>
    <row r="23" spans="1:10" ht="75">
      <c r="A23" s="171">
        <v>9</v>
      </c>
      <c r="B23" s="169" t="s">
        <v>133</v>
      </c>
      <c r="C23" s="175" t="s">
        <v>132</v>
      </c>
      <c r="D23" s="175">
        <v>8.9</v>
      </c>
      <c r="E23" s="175">
        <v>19.1</v>
      </c>
      <c r="F23" s="175">
        <v>8.6</v>
      </c>
      <c r="G23" s="175">
        <v>8.46</v>
      </c>
      <c r="H23" s="175">
        <v>4.9</v>
      </c>
      <c r="I23" s="175">
        <v>5</v>
      </c>
      <c r="J23" s="175">
        <v>6</v>
      </c>
    </row>
    <row r="24" spans="1:10" ht="60">
      <c r="A24" s="171">
        <v>10</v>
      </c>
      <c r="B24" s="169" t="s">
        <v>129</v>
      </c>
      <c r="C24" s="175" t="s">
        <v>131</v>
      </c>
      <c r="D24" s="41">
        <v>3</v>
      </c>
      <c r="E24" s="41">
        <v>4</v>
      </c>
      <c r="F24" s="41">
        <v>5</v>
      </c>
      <c r="G24" s="41">
        <v>7</v>
      </c>
      <c r="H24" s="41">
        <v>8</v>
      </c>
      <c r="I24" s="41">
        <v>9</v>
      </c>
      <c r="J24" s="41">
        <v>10</v>
      </c>
    </row>
    <row r="25" spans="1:10" ht="105">
      <c r="A25" s="171">
        <v>11</v>
      </c>
      <c r="B25" s="169" t="s">
        <v>134</v>
      </c>
      <c r="C25" s="41" t="s">
        <v>87</v>
      </c>
      <c r="D25" s="175">
        <v>30</v>
      </c>
      <c r="E25" s="175">
        <v>40</v>
      </c>
      <c r="F25" s="175">
        <v>41</v>
      </c>
      <c r="G25" s="175">
        <v>43</v>
      </c>
      <c r="H25" s="175">
        <v>45</v>
      </c>
      <c r="I25" s="175">
        <v>48</v>
      </c>
      <c r="J25" s="175">
        <v>50</v>
      </c>
    </row>
  </sheetData>
  <sheetProtection/>
  <mergeCells count="11">
    <mergeCell ref="C8:C10"/>
    <mergeCell ref="D8:I8"/>
    <mergeCell ref="D6:I6"/>
    <mergeCell ref="H2:I2"/>
    <mergeCell ref="H1:J1"/>
    <mergeCell ref="B20:I20"/>
    <mergeCell ref="B11:I11"/>
    <mergeCell ref="A3:I3"/>
    <mergeCell ref="B15:I15"/>
    <mergeCell ref="A8:A10"/>
    <mergeCell ref="B8:B10"/>
  </mergeCells>
  <printOptions/>
  <pageMargins left="0.7086614173228347" right="0.7086614173228347" top="0.7480314960629921" bottom="0.7480314960629921" header="0.31496062992125984" footer="0.31496062992125984"/>
  <pageSetup firstPageNumber="33" useFirstPageNumber="1" horizontalDpi="600" verticalDpi="600" orientation="landscape" paperSize="9" r:id="rId1"/>
  <headerFooter>
    <oddHeader>&amp;C&amp;P</oddHeader>
  </headerFooter>
</worksheet>
</file>

<file path=xl/worksheets/sheet2.xml><?xml version="1.0" encoding="utf-8"?>
<worksheet xmlns="http://schemas.openxmlformats.org/spreadsheetml/2006/main" xmlns:r="http://schemas.openxmlformats.org/officeDocument/2006/relationships">
  <dimension ref="A1:M18"/>
  <sheetViews>
    <sheetView zoomScaleSheetLayoutView="100" zoomScalePageLayoutView="0" workbookViewId="0" topLeftCell="A19">
      <selection activeCell="H18" sqref="H18"/>
    </sheetView>
  </sheetViews>
  <sheetFormatPr defaultColWidth="9.140625" defaultRowHeight="15"/>
  <cols>
    <col min="1" max="1" width="5.57421875" style="0" customWidth="1"/>
    <col min="2" max="2" width="33.28125" style="0" customWidth="1"/>
    <col min="3" max="3" width="27.00390625" style="0" customWidth="1"/>
    <col min="4" max="4" width="15.140625" style="0" customWidth="1"/>
    <col min="5" max="5" width="34.421875" style="0" customWidth="1"/>
    <col min="6" max="6" width="27.57421875" style="0" customWidth="1"/>
  </cols>
  <sheetData>
    <row r="1" spans="2:6" ht="77.25" customHeight="1">
      <c r="B1" s="3"/>
      <c r="C1" s="3"/>
      <c r="D1" s="3"/>
      <c r="E1" s="3" t="s">
        <v>32</v>
      </c>
      <c r="F1" s="40" t="s">
        <v>54</v>
      </c>
    </row>
    <row r="2" spans="2:6" ht="21.75" customHeight="1">
      <c r="B2" s="3"/>
      <c r="C2" s="3"/>
      <c r="D2" s="3"/>
      <c r="E2" s="7"/>
      <c r="F2" s="8"/>
    </row>
    <row r="3" spans="1:11" ht="25.5" customHeight="1">
      <c r="A3" s="196" t="s">
        <v>37</v>
      </c>
      <c r="B3" s="196"/>
      <c r="C3" s="196"/>
      <c r="D3" s="196"/>
      <c r="E3" s="196"/>
      <c r="F3" s="196"/>
      <c r="G3" s="37"/>
      <c r="H3" s="37"/>
      <c r="I3" s="37"/>
      <c r="J3" s="37"/>
      <c r="K3" s="37"/>
    </row>
    <row r="4" spans="2:11" ht="23.25" customHeight="1">
      <c r="B4" s="3"/>
      <c r="C4" s="3"/>
      <c r="D4" s="3"/>
      <c r="E4" s="3"/>
      <c r="F4" s="3"/>
      <c r="G4" s="3"/>
      <c r="H4" s="3"/>
      <c r="I4" s="7"/>
      <c r="J4" s="8"/>
      <c r="K4" s="8"/>
    </row>
    <row r="5" spans="1:11" ht="15">
      <c r="A5" s="5" t="s">
        <v>38</v>
      </c>
      <c r="B5" s="3"/>
      <c r="C5" s="3"/>
      <c r="D5" s="6" t="s">
        <v>55</v>
      </c>
      <c r="E5" s="3"/>
      <c r="F5" s="3"/>
      <c r="G5" s="3"/>
      <c r="H5" s="3"/>
      <c r="I5" s="3"/>
      <c r="J5" s="3"/>
      <c r="K5" s="3"/>
    </row>
    <row r="6" spans="1:11" ht="15">
      <c r="A6" s="5" t="s">
        <v>39</v>
      </c>
      <c r="B6" s="3"/>
      <c r="C6" s="3"/>
      <c r="D6" s="60" t="s">
        <v>84</v>
      </c>
      <c r="E6" s="3"/>
      <c r="F6" s="3"/>
      <c r="G6" s="3"/>
      <c r="H6" s="3"/>
      <c r="I6" s="3"/>
      <c r="J6" s="3"/>
      <c r="K6" s="3"/>
    </row>
    <row r="7" spans="1:6" ht="15.75" thickBot="1">
      <c r="A7" s="5"/>
      <c r="B7" s="6"/>
      <c r="C7" s="3"/>
      <c r="D7" s="3"/>
      <c r="E7" s="3"/>
      <c r="F7" s="3"/>
    </row>
    <row r="8" spans="1:6" ht="68.25" customHeight="1" thickBot="1">
      <c r="A8" s="11" t="s">
        <v>0</v>
      </c>
      <c r="B8" s="11" t="s">
        <v>11</v>
      </c>
      <c r="C8" s="11" t="s">
        <v>31</v>
      </c>
      <c r="D8" s="11" t="s">
        <v>12</v>
      </c>
      <c r="E8" s="106" t="s">
        <v>89</v>
      </c>
      <c r="F8" s="106" t="s">
        <v>88</v>
      </c>
    </row>
    <row r="9" spans="1:6" ht="20.25" customHeight="1">
      <c r="A9" s="13"/>
      <c r="B9" s="194" t="s">
        <v>56</v>
      </c>
      <c r="C9" s="194"/>
      <c r="D9" s="194"/>
      <c r="E9" s="194"/>
      <c r="F9" s="194"/>
    </row>
    <row r="10" spans="1:6" ht="118.5" customHeight="1">
      <c r="A10" s="9"/>
      <c r="B10" s="68" t="s">
        <v>83</v>
      </c>
      <c r="C10" s="68" t="s">
        <v>85</v>
      </c>
      <c r="D10" s="59" t="s">
        <v>73</v>
      </c>
      <c r="E10" s="9" t="s">
        <v>30</v>
      </c>
      <c r="F10" s="9" t="s">
        <v>30</v>
      </c>
    </row>
    <row r="11" spans="1:6" ht="15">
      <c r="A11" s="13" t="s">
        <v>13</v>
      </c>
      <c r="B11" s="194" t="s">
        <v>57</v>
      </c>
      <c r="C11" s="194"/>
      <c r="D11" s="194"/>
      <c r="E11" s="194"/>
      <c r="F11" s="194"/>
    </row>
    <row r="12" spans="1:6" ht="237.75" customHeight="1">
      <c r="A12" s="17" t="s">
        <v>28</v>
      </c>
      <c r="B12" s="16" t="s">
        <v>58</v>
      </c>
      <c r="C12" s="167" t="s">
        <v>59</v>
      </c>
      <c r="D12" s="167" t="s">
        <v>25</v>
      </c>
      <c r="E12" s="220" t="s">
        <v>122</v>
      </c>
      <c r="F12" s="218" t="s">
        <v>128</v>
      </c>
    </row>
    <row r="13" spans="1:13" ht="231" customHeight="1">
      <c r="A13" s="9" t="s">
        <v>29</v>
      </c>
      <c r="B13" s="16" t="s">
        <v>60</v>
      </c>
      <c r="C13" s="168" t="s">
        <v>61</v>
      </c>
      <c r="D13" s="168" t="s">
        <v>73</v>
      </c>
      <c r="E13" s="221"/>
      <c r="F13" s="219"/>
      <c r="M13" s="148"/>
    </row>
    <row r="14" spans="1:9" ht="15" customHeight="1">
      <c r="A14" s="217" t="s">
        <v>62</v>
      </c>
      <c r="B14" s="217"/>
      <c r="C14" s="217"/>
      <c r="D14" s="217"/>
      <c r="E14" s="217"/>
      <c r="F14" s="217"/>
      <c r="G14" s="53"/>
      <c r="H14" s="53"/>
      <c r="I14" s="53"/>
    </row>
    <row r="15" spans="1:6" ht="315">
      <c r="A15" s="36" t="s">
        <v>48</v>
      </c>
      <c r="B15" s="163" t="s">
        <v>114</v>
      </c>
      <c r="C15" s="164" t="s">
        <v>65</v>
      </c>
      <c r="D15" s="165" t="s">
        <v>25</v>
      </c>
      <c r="E15" s="163" t="s">
        <v>123</v>
      </c>
      <c r="F15" s="166" t="s">
        <v>127</v>
      </c>
    </row>
    <row r="16" spans="1:6" ht="252.75" customHeight="1">
      <c r="A16" s="215" t="s">
        <v>49</v>
      </c>
      <c r="B16" s="206" t="s">
        <v>115</v>
      </c>
      <c r="C16" s="206" t="s">
        <v>118</v>
      </c>
      <c r="D16" s="209" t="s">
        <v>73</v>
      </c>
      <c r="E16" s="212" t="s">
        <v>69</v>
      </c>
      <c r="F16" s="206" t="s">
        <v>130</v>
      </c>
    </row>
    <row r="17" spans="1:6" ht="1.5" customHeight="1" hidden="1">
      <c r="A17" s="216"/>
      <c r="B17" s="207"/>
      <c r="C17" s="207"/>
      <c r="D17" s="210"/>
      <c r="E17" s="207"/>
      <c r="F17" s="213"/>
    </row>
    <row r="18" spans="2:6" s="57" customFormat="1" ht="356.25" customHeight="1">
      <c r="B18" s="208"/>
      <c r="C18" s="208"/>
      <c r="D18" s="211"/>
      <c r="E18" s="208"/>
      <c r="F18" s="214"/>
    </row>
  </sheetData>
  <sheetProtection/>
  <mergeCells count="12">
    <mergeCell ref="F12:F13"/>
    <mergeCell ref="E12:E13"/>
    <mergeCell ref="C16:C18"/>
    <mergeCell ref="D16:D18"/>
    <mergeCell ref="E16:E18"/>
    <mergeCell ref="F16:F18"/>
    <mergeCell ref="A3:F3"/>
    <mergeCell ref="B11:F11"/>
    <mergeCell ref="B9:F9"/>
    <mergeCell ref="A16:A17"/>
    <mergeCell ref="A14:F14"/>
    <mergeCell ref="B16:B18"/>
  </mergeCells>
  <printOptions/>
  <pageMargins left="0.7086614173228347" right="0.7086614173228347" top="0.7480314960629921" bottom="0.7480314960629921" header="0.31496062992125984" footer="0.31496062992125984"/>
  <pageSetup firstPageNumber="37" useFirstPageNumber="1" horizontalDpi="600" verticalDpi="600" orientation="landscape" paperSize="9" scale="90" r:id="rId1"/>
  <headerFooter>
    <oddHeader>&amp;C&amp;P</oddHeader>
  </headerFooter>
</worksheet>
</file>

<file path=xl/worksheets/sheet3.xml><?xml version="1.0" encoding="utf-8"?>
<worksheet xmlns="http://schemas.openxmlformats.org/spreadsheetml/2006/main" xmlns:r="http://schemas.openxmlformats.org/officeDocument/2006/relationships">
  <dimension ref="A1:T39"/>
  <sheetViews>
    <sheetView zoomScaleSheetLayoutView="84" zoomScalePageLayoutView="0" workbookViewId="0" topLeftCell="A13">
      <selection activeCell="V13" sqref="V13"/>
    </sheetView>
  </sheetViews>
  <sheetFormatPr defaultColWidth="9.140625" defaultRowHeight="15"/>
  <cols>
    <col min="1" max="1" width="5.00390625" style="18" customWidth="1"/>
    <col min="2" max="2" width="20.421875" style="18" customWidth="1"/>
    <col min="3" max="3" width="27.8515625" style="18" customWidth="1"/>
    <col min="4" max="4" width="20.8515625" style="18" customWidth="1"/>
    <col min="5" max="5" width="5.421875" style="18" customWidth="1"/>
    <col min="6" max="6" width="5.57421875" style="18" customWidth="1"/>
    <col min="7" max="7" width="5.421875" style="18" customWidth="1"/>
    <col min="8" max="8" width="5.8515625" style="18" customWidth="1"/>
    <col min="9" max="9" width="5.00390625" style="18" customWidth="1"/>
    <col min="10" max="10" width="5.28125" style="18" customWidth="1"/>
    <col min="11" max="11" width="5.8515625" style="18" customWidth="1"/>
    <col min="12" max="12" width="4.57421875" style="19" customWidth="1"/>
    <col min="13" max="18" width="9.140625" style="18" customWidth="1"/>
    <col min="19" max="19" width="11.57421875" style="18" customWidth="1"/>
    <col min="20" max="21" width="9.140625" style="18" customWidth="1"/>
    <col min="22" max="22" width="9.8515625" style="18" bestFit="1" customWidth="1"/>
    <col min="23" max="23" width="14.140625" style="18" customWidth="1"/>
    <col min="24" max="24" width="15.28125" style="18" customWidth="1"/>
    <col min="25" max="16384" width="9.140625" style="18" customWidth="1"/>
  </cols>
  <sheetData>
    <row r="1" spans="15:18" ht="115.5" customHeight="1">
      <c r="O1" s="251" t="s">
        <v>75</v>
      </c>
      <c r="P1" s="252"/>
      <c r="Q1" s="252"/>
      <c r="R1" s="252"/>
    </row>
    <row r="2" ht="15"/>
    <row r="3" spans="5:16" ht="15">
      <c r="E3" s="12" t="s">
        <v>40</v>
      </c>
      <c r="P3" s="27"/>
    </row>
    <row r="4" ht="15"/>
    <row r="5" spans="1:10" ht="15">
      <c r="A5" s="5" t="s">
        <v>38</v>
      </c>
      <c r="B5" s="3"/>
      <c r="C5" s="3"/>
      <c r="D5" s="60" t="s">
        <v>55</v>
      </c>
      <c r="E5" s="3"/>
      <c r="F5" s="3"/>
      <c r="G5" s="3"/>
      <c r="H5" s="3"/>
      <c r="I5" s="3"/>
      <c r="J5" s="3"/>
    </row>
    <row r="6" spans="1:10" ht="15">
      <c r="A6" s="5" t="s">
        <v>39</v>
      </c>
      <c r="B6" s="3"/>
      <c r="C6" s="3"/>
      <c r="D6" s="6" t="s">
        <v>63</v>
      </c>
      <c r="E6" s="3"/>
      <c r="F6" s="3"/>
      <c r="G6" s="3"/>
      <c r="H6" s="3"/>
      <c r="I6" s="3"/>
      <c r="J6" s="3"/>
    </row>
    <row r="7" ht="15.75" thickBot="1"/>
    <row r="8" spans="1:19" s="21" customFormat="1" ht="87" customHeight="1" thickBot="1">
      <c r="A8" s="20" t="s">
        <v>0</v>
      </c>
      <c r="B8" s="20" t="s">
        <v>23</v>
      </c>
      <c r="C8" s="87" t="s">
        <v>41</v>
      </c>
      <c r="D8" s="87" t="s">
        <v>21</v>
      </c>
      <c r="E8" s="253" t="s">
        <v>42</v>
      </c>
      <c r="F8" s="254"/>
      <c r="G8" s="255"/>
      <c r="H8" s="253" t="s">
        <v>22</v>
      </c>
      <c r="I8" s="254"/>
      <c r="J8" s="254"/>
      <c r="K8" s="254"/>
      <c r="L8" s="255"/>
      <c r="M8" s="253" t="s">
        <v>43</v>
      </c>
      <c r="N8" s="254"/>
      <c r="O8" s="254"/>
      <c r="P8" s="254"/>
      <c r="Q8" s="254"/>
      <c r="R8" s="254"/>
      <c r="S8" s="26" t="s">
        <v>35</v>
      </c>
    </row>
    <row r="9" spans="1:19" s="21" customFormat="1" ht="13.5" thickBot="1">
      <c r="A9" s="22"/>
      <c r="B9" s="22"/>
      <c r="C9" s="85"/>
      <c r="D9" s="22"/>
      <c r="E9" s="23" t="s">
        <v>46</v>
      </c>
      <c r="F9" s="23" t="s">
        <v>14</v>
      </c>
      <c r="G9" s="23" t="s">
        <v>15</v>
      </c>
      <c r="H9" s="23" t="s">
        <v>16</v>
      </c>
      <c r="I9" s="23" t="s">
        <v>17</v>
      </c>
      <c r="J9" s="23" t="s">
        <v>18</v>
      </c>
      <c r="K9" s="23" t="s">
        <v>19</v>
      </c>
      <c r="L9" s="23" t="s">
        <v>20</v>
      </c>
      <c r="M9" s="23" t="s">
        <v>6</v>
      </c>
      <c r="N9" s="23" t="s">
        <v>7</v>
      </c>
      <c r="O9" s="23" t="s">
        <v>8</v>
      </c>
      <c r="P9" s="23" t="s">
        <v>9</v>
      </c>
      <c r="Q9" s="23" t="s">
        <v>10</v>
      </c>
      <c r="R9" s="69" t="s">
        <v>74</v>
      </c>
      <c r="S9" s="70"/>
    </row>
    <row r="10" spans="1:19" s="21" customFormat="1" ht="24" customHeight="1">
      <c r="A10" s="263"/>
      <c r="B10" s="269" t="s">
        <v>44</v>
      </c>
      <c r="C10" s="234" t="s">
        <v>55</v>
      </c>
      <c r="D10" s="33" t="s">
        <v>35</v>
      </c>
      <c r="E10" s="34"/>
      <c r="F10" s="34"/>
      <c r="G10" s="34"/>
      <c r="H10" s="34"/>
      <c r="I10" s="34"/>
      <c r="J10" s="34"/>
      <c r="K10" s="35"/>
      <c r="L10" s="34"/>
      <c r="M10" s="82">
        <v>22724.8</v>
      </c>
      <c r="N10" s="82">
        <v>26578.9</v>
      </c>
      <c r="O10" s="82">
        <v>22149.9</v>
      </c>
      <c r="P10" s="82">
        <v>35198.9</v>
      </c>
      <c r="Q10" s="82">
        <v>26219</v>
      </c>
      <c r="R10" s="92">
        <v>25156.6</v>
      </c>
      <c r="S10" s="93">
        <f>SUM(M10:R10)</f>
        <v>158028.1</v>
      </c>
    </row>
    <row r="11" spans="1:19" s="21" customFormat="1" ht="69.75" customHeight="1">
      <c r="A11" s="264"/>
      <c r="B11" s="268"/>
      <c r="C11" s="234"/>
      <c r="D11" s="39" t="s">
        <v>71</v>
      </c>
      <c r="E11" s="24"/>
      <c r="F11" s="24"/>
      <c r="G11" s="24"/>
      <c r="H11" s="24"/>
      <c r="I11" s="24"/>
      <c r="J11" s="24"/>
      <c r="K11" s="28"/>
      <c r="L11" s="24"/>
      <c r="M11" s="72">
        <f>M34</f>
        <v>213.992</v>
      </c>
      <c r="N11" s="72">
        <f>N34</f>
        <v>2675.8</v>
      </c>
      <c r="O11" s="72">
        <v>792.5</v>
      </c>
      <c r="P11" s="72">
        <v>4100</v>
      </c>
      <c r="Q11" s="72">
        <f>Q34</f>
        <v>500</v>
      </c>
      <c r="R11" s="72">
        <f>R34</f>
        <v>500</v>
      </c>
      <c r="S11" s="72">
        <f>SUM(M11:R11)</f>
        <v>8782.292000000001</v>
      </c>
    </row>
    <row r="12" spans="1:19" s="21" customFormat="1" ht="24.75" customHeight="1">
      <c r="A12" s="265"/>
      <c r="B12" s="270"/>
      <c r="C12" s="234"/>
      <c r="D12" s="58" t="s">
        <v>76</v>
      </c>
      <c r="E12" s="25"/>
      <c r="F12" s="25"/>
      <c r="G12" s="25"/>
      <c r="H12" s="24"/>
      <c r="I12" s="24"/>
      <c r="J12" s="24"/>
      <c r="K12" s="28"/>
      <c r="L12" s="24"/>
      <c r="M12" s="72">
        <f>M15</f>
        <v>18846.888</v>
      </c>
      <c r="N12" s="72">
        <v>20074</v>
      </c>
      <c r="O12" s="72">
        <f>O14</f>
        <v>17903.3</v>
      </c>
      <c r="P12" s="73">
        <v>19776.4</v>
      </c>
      <c r="Q12" s="73">
        <v>17355.38</v>
      </c>
      <c r="R12" s="94">
        <v>17355.8</v>
      </c>
      <c r="S12" s="95">
        <f>SUM(M12:R12)</f>
        <v>111311.768</v>
      </c>
    </row>
    <row r="13" spans="1:19" s="21" customFormat="1" ht="64.5" customHeight="1">
      <c r="A13" s="66"/>
      <c r="B13" s="135" t="s">
        <v>97</v>
      </c>
      <c r="C13" s="65" t="s">
        <v>112</v>
      </c>
      <c r="D13" s="58" t="s">
        <v>76</v>
      </c>
      <c r="E13" s="25"/>
      <c r="F13" s="25"/>
      <c r="G13" s="25"/>
      <c r="H13" s="24"/>
      <c r="I13" s="24"/>
      <c r="J13" s="24"/>
      <c r="K13" s="28"/>
      <c r="L13" s="24"/>
      <c r="M13" s="72">
        <v>3663.949</v>
      </c>
      <c r="N13" s="73">
        <v>3829.173</v>
      </c>
      <c r="O13" s="72">
        <v>3746.6</v>
      </c>
      <c r="P13" s="73">
        <v>3872.1</v>
      </c>
      <c r="Q13" s="73">
        <v>3872.1</v>
      </c>
      <c r="R13" s="94">
        <v>3872.1</v>
      </c>
      <c r="S13" s="96">
        <f>SUM(M13:R13)</f>
        <v>22856.021999999997</v>
      </c>
    </row>
    <row r="14" spans="1:19" s="21" customFormat="1" ht="27" customHeight="1">
      <c r="A14" s="238" t="s">
        <v>33</v>
      </c>
      <c r="B14" s="267" t="s">
        <v>26</v>
      </c>
      <c r="C14" s="241" t="s">
        <v>66</v>
      </c>
      <c r="D14" s="71" t="s">
        <v>86</v>
      </c>
      <c r="E14" s="25"/>
      <c r="F14" s="26"/>
      <c r="G14" s="26"/>
      <c r="H14" s="25"/>
      <c r="I14" s="25"/>
      <c r="J14" s="25"/>
      <c r="K14" s="26"/>
      <c r="L14" s="25"/>
      <c r="M14" s="74">
        <v>18846.9</v>
      </c>
      <c r="N14" s="83">
        <v>20074</v>
      </c>
      <c r="O14" s="145">
        <v>17903.3</v>
      </c>
      <c r="P14" s="145">
        <v>19776.4</v>
      </c>
      <c r="Q14" s="145">
        <v>17355.8</v>
      </c>
      <c r="R14" s="145">
        <v>17355.8</v>
      </c>
      <c r="S14" s="74">
        <f>SUM(M14:R14)</f>
        <v>111312.20000000001</v>
      </c>
    </row>
    <row r="15" spans="1:19" s="21" customFormat="1" ht="47.25" customHeight="1">
      <c r="A15" s="266"/>
      <c r="B15" s="268"/>
      <c r="C15" s="242"/>
      <c r="D15" s="39" t="s">
        <v>67</v>
      </c>
      <c r="E15" s="25"/>
      <c r="F15" s="26"/>
      <c r="G15" s="26"/>
      <c r="H15" s="25"/>
      <c r="I15" s="25"/>
      <c r="J15" s="25"/>
      <c r="K15" s="26"/>
      <c r="L15" s="25"/>
      <c r="M15" s="144">
        <f aca="true" t="shared" si="0" ref="M15:R15">M16+M26</f>
        <v>18846.888</v>
      </c>
      <c r="N15" s="147">
        <v>20073.9</v>
      </c>
      <c r="O15" s="146">
        <f t="shared" si="0"/>
        <v>17903.3</v>
      </c>
      <c r="P15" s="144">
        <f t="shared" si="0"/>
        <v>19776.4</v>
      </c>
      <c r="Q15" s="144">
        <f t="shared" si="0"/>
        <v>17355.8</v>
      </c>
      <c r="R15" s="147">
        <f t="shared" si="0"/>
        <v>17355.8</v>
      </c>
      <c r="S15" s="147">
        <f>S16+S26</f>
        <v>111312.188</v>
      </c>
    </row>
    <row r="16" spans="1:19" s="21" customFormat="1" ht="13.5" customHeight="1">
      <c r="A16" s="238" t="s">
        <v>28</v>
      </c>
      <c r="B16" s="259" t="s">
        <v>27</v>
      </c>
      <c r="C16" s="260" t="s">
        <v>58</v>
      </c>
      <c r="D16" s="235" t="s">
        <v>77</v>
      </c>
      <c r="E16" s="256"/>
      <c r="F16" s="238"/>
      <c r="G16" s="238"/>
      <c r="H16" s="231"/>
      <c r="I16" s="231"/>
      <c r="J16" s="231"/>
      <c r="K16" s="231"/>
      <c r="L16" s="231"/>
      <c r="M16" s="226">
        <v>18846.888</v>
      </c>
      <c r="N16" s="243">
        <v>20074</v>
      </c>
      <c r="O16" s="243">
        <v>17903.3</v>
      </c>
      <c r="P16" s="243">
        <v>19776.4</v>
      </c>
      <c r="Q16" s="243">
        <v>17355.8</v>
      </c>
      <c r="R16" s="243">
        <v>17355.8</v>
      </c>
      <c r="S16" s="222">
        <f>SUM(M16:R16)</f>
        <v>111312.188</v>
      </c>
    </row>
    <row r="17" spans="1:19" s="21" customFormat="1" ht="12.75" customHeight="1">
      <c r="A17" s="239"/>
      <c r="B17" s="249"/>
      <c r="C17" s="261"/>
      <c r="D17" s="236"/>
      <c r="E17" s="257"/>
      <c r="F17" s="239"/>
      <c r="G17" s="239"/>
      <c r="H17" s="232"/>
      <c r="I17" s="232"/>
      <c r="J17" s="232"/>
      <c r="K17" s="232"/>
      <c r="L17" s="232"/>
      <c r="M17" s="227"/>
      <c r="N17" s="244"/>
      <c r="O17" s="244"/>
      <c r="P17" s="244"/>
      <c r="Q17" s="244"/>
      <c r="R17" s="244"/>
      <c r="S17" s="223"/>
    </row>
    <row r="18" spans="1:19" s="21" customFormat="1" ht="6" customHeight="1">
      <c r="A18" s="239"/>
      <c r="B18" s="249"/>
      <c r="C18" s="261"/>
      <c r="D18" s="236"/>
      <c r="E18" s="257"/>
      <c r="F18" s="239"/>
      <c r="G18" s="239"/>
      <c r="H18" s="232"/>
      <c r="I18" s="232"/>
      <c r="J18" s="232"/>
      <c r="K18" s="232"/>
      <c r="L18" s="232"/>
      <c r="M18" s="227"/>
      <c r="N18" s="244"/>
      <c r="O18" s="244"/>
      <c r="P18" s="244"/>
      <c r="Q18" s="244"/>
      <c r="R18" s="244"/>
      <c r="S18" s="223"/>
    </row>
    <row r="19" spans="1:19" s="21" customFormat="1" ht="11.25" customHeight="1" hidden="1">
      <c r="A19" s="239"/>
      <c r="B19" s="249"/>
      <c r="C19" s="261"/>
      <c r="D19" s="236"/>
      <c r="E19" s="257"/>
      <c r="F19" s="239"/>
      <c r="G19" s="239"/>
      <c r="H19" s="232"/>
      <c r="I19" s="232"/>
      <c r="J19" s="232"/>
      <c r="K19" s="232"/>
      <c r="L19" s="232"/>
      <c r="M19" s="227"/>
      <c r="N19" s="244"/>
      <c r="O19" s="244"/>
      <c r="P19" s="244"/>
      <c r="Q19" s="244"/>
      <c r="R19" s="244"/>
      <c r="S19" s="223"/>
    </row>
    <row r="20" spans="1:19" s="21" customFormat="1" ht="10.5" customHeight="1" hidden="1">
      <c r="A20" s="239"/>
      <c r="B20" s="249"/>
      <c r="C20" s="261"/>
      <c r="D20" s="236"/>
      <c r="E20" s="257"/>
      <c r="F20" s="239"/>
      <c r="G20" s="239"/>
      <c r="H20" s="232"/>
      <c r="I20" s="232"/>
      <c r="J20" s="232"/>
      <c r="K20" s="232"/>
      <c r="L20" s="232"/>
      <c r="M20" s="227"/>
      <c r="N20" s="244"/>
      <c r="O20" s="244"/>
      <c r="P20" s="244"/>
      <c r="Q20" s="244"/>
      <c r="R20" s="244"/>
      <c r="S20" s="223"/>
    </row>
    <row r="21" spans="1:19" s="21" customFormat="1" ht="12.75" customHeight="1" hidden="1">
      <c r="A21" s="239"/>
      <c r="B21" s="249"/>
      <c r="C21" s="261"/>
      <c r="D21" s="236"/>
      <c r="E21" s="257"/>
      <c r="F21" s="239"/>
      <c r="G21" s="239"/>
      <c r="H21" s="232"/>
      <c r="I21" s="232"/>
      <c r="J21" s="232"/>
      <c r="K21" s="232"/>
      <c r="L21" s="232"/>
      <c r="M21" s="227"/>
      <c r="N21" s="244"/>
      <c r="O21" s="244"/>
      <c r="P21" s="244"/>
      <c r="Q21" s="244"/>
      <c r="R21" s="244"/>
      <c r="S21" s="223"/>
    </row>
    <row r="22" spans="1:19" s="21" customFormat="1" ht="12.75" customHeight="1" hidden="1">
      <c r="A22" s="239"/>
      <c r="B22" s="249"/>
      <c r="C22" s="261"/>
      <c r="D22" s="236"/>
      <c r="E22" s="257"/>
      <c r="F22" s="239"/>
      <c r="G22" s="239"/>
      <c r="H22" s="232"/>
      <c r="I22" s="232"/>
      <c r="J22" s="232"/>
      <c r="K22" s="232"/>
      <c r="L22" s="232"/>
      <c r="M22" s="227"/>
      <c r="N22" s="244"/>
      <c r="O22" s="244"/>
      <c r="P22" s="244"/>
      <c r="Q22" s="244"/>
      <c r="R22" s="244"/>
      <c r="S22" s="223"/>
    </row>
    <row r="23" spans="1:19" s="21" customFormat="1" ht="9.75" customHeight="1">
      <c r="A23" s="239"/>
      <c r="B23" s="249"/>
      <c r="C23" s="261"/>
      <c r="D23" s="236"/>
      <c r="E23" s="257"/>
      <c r="F23" s="239"/>
      <c r="G23" s="239"/>
      <c r="H23" s="233"/>
      <c r="I23" s="233"/>
      <c r="J23" s="233"/>
      <c r="K23" s="233"/>
      <c r="L23" s="233"/>
      <c r="M23" s="248"/>
      <c r="N23" s="245"/>
      <c r="O23" s="245"/>
      <c r="P23" s="245"/>
      <c r="Q23" s="245"/>
      <c r="R23" s="245"/>
      <c r="S23" s="224"/>
    </row>
    <row r="24" spans="1:19" s="21" customFormat="1" ht="12.75" customHeight="1" hidden="1">
      <c r="A24" s="239"/>
      <c r="B24" s="249"/>
      <c r="C24" s="261"/>
      <c r="D24" s="236"/>
      <c r="E24" s="257"/>
      <c r="F24" s="239"/>
      <c r="G24" s="239"/>
      <c r="H24" s="25"/>
      <c r="I24" s="25"/>
      <c r="J24" s="26"/>
      <c r="K24" s="26"/>
      <c r="L24" s="25"/>
      <c r="M24" s="84"/>
      <c r="N24" s="75"/>
      <c r="O24" s="75"/>
      <c r="P24" s="75"/>
      <c r="Q24" s="75"/>
      <c r="R24" s="97"/>
      <c r="S24" s="98"/>
    </row>
    <row r="25" spans="1:19" s="21" customFormat="1" ht="12.75" customHeight="1" hidden="1">
      <c r="A25" s="240"/>
      <c r="B25" s="250"/>
      <c r="C25" s="262"/>
      <c r="D25" s="237"/>
      <c r="E25" s="258"/>
      <c r="F25" s="240"/>
      <c r="G25" s="240"/>
      <c r="H25" s="32"/>
      <c r="I25" s="32"/>
      <c r="J25" s="31"/>
      <c r="K25" s="31"/>
      <c r="L25" s="32"/>
      <c r="M25" s="84"/>
      <c r="N25" s="76"/>
      <c r="O25" s="76"/>
      <c r="P25" s="76"/>
      <c r="Q25" s="76"/>
      <c r="R25" s="99"/>
      <c r="S25" s="100"/>
    </row>
    <row r="26" spans="1:19" s="21" customFormat="1" ht="16.5" customHeight="1">
      <c r="A26" s="238" t="s">
        <v>29</v>
      </c>
      <c r="B26" s="259" t="s">
        <v>27</v>
      </c>
      <c r="C26" s="235" t="s">
        <v>70</v>
      </c>
      <c r="D26" s="259" t="s">
        <v>77</v>
      </c>
      <c r="E26" s="256"/>
      <c r="F26" s="238"/>
      <c r="G26" s="238"/>
      <c r="H26" s="231"/>
      <c r="I26" s="231"/>
      <c r="J26" s="231"/>
      <c r="K26" s="231"/>
      <c r="L26" s="231"/>
      <c r="M26" s="225">
        <v>0</v>
      </c>
      <c r="N26" s="226">
        <v>0</v>
      </c>
      <c r="O26" s="226">
        <v>0</v>
      </c>
      <c r="P26" s="226">
        <v>0</v>
      </c>
      <c r="Q26" s="226">
        <v>0</v>
      </c>
      <c r="R26" s="228">
        <v>0</v>
      </c>
      <c r="S26" s="222" t="s">
        <v>113</v>
      </c>
    </row>
    <row r="27" spans="1:19" s="21" customFormat="1" ht="17.25" customHeight="1">
      <c r="A27" s="239"/>
      <c r="B27" s="249"/>
      <c r="C27" s="236"/>
      <c r="D27" s="249"/>
      <c r="E27" s="257"/>
      <c r="F27" s="239"/>
      <c r="G27" s="239"/>
      <c r="H27" s="232"/>
      <c r="I27" s="232"/>
      <c r="J27" s="232"/>
      <c r="K27" s="232"/>
      <c r="L27" s="232"/>
      <c r="M27" s="225"/>
      <c r="N27" s="227"/>
      <c r="O27" s="227"/>
      <c r="P27" s="227"/>
      <c r="Q27" s="227"/>
      <c r="R27" s="229"/>
      <c r="S27" s="223"/>
    </row>
    <row r="28" spans="1:19" s="21" customFormat="1" ht="17.25" customHeight="1">
      <c r="A28" s="239"/>
      <c r="B28" s="249"/>
      <c r="C28" s="236"/>
      <c r="D28" s="249"/>
      <c r="E28" s="257"/>
      <c r="F28" s="239"/>
      <c r="G28" s="239"/>
      <c r="H28" s="232"/>
      <c r="I28" s="232"/>
      <c r="J28" s="232"/>
      <c r="K28" s="232"/>
      <c r="L28" s="232"/>
      <c r="M28" s="225"/>
      <c r="N28" s="227"/>
      <c r="O28" s="227"/>
      <c r="P28" s="227"/>
      <c r="Q28" s="227"/>
      <c r="R28" s="229"/>
      <c r="S28" s="223"/>
    </row>
    <row r="29" spans="1:19" s="21" customFormat="1" ht="2.25" customHeight="1">
      <c r="A29" s="239"/>
      <c r="B29" s="249"/>
      <c r="C29" s="236"/>
      <c r="D29" s="249"/>
      <c r="E29" s="257"/>
      <c r="F29" s="239"/>
      <c r="G29" s="239"/>
      <c r="H29" s="232"/>
      <c r="I29" s="232"/>
      <c r="J29" s="232"/>
      <c r="K29" s="232"/>
      <c r="L29" s="232"/>
      <c r="M29" s="225"/>
      <c r="N29" s="227"/>
      <c r="O29" s="227"/>
      <c r="P29" s="227"/>
      <c r="Q29" s="227"/>
      <c r="R29" s="229"/>
      <c r="S29" s="224"/>
    </row>
    <row r="30" spans="1:19" s="21" customFormat="1" ht="3.75" customHeight="1" hidden="1">
      <c r="A30" s="239"/>
      <c r="B30" s="249"/>
      <c r="C30" s="236"/>
      <c r="D30" s="249"/>
      <c r="E30" s="257"/>
      <c r="F30" s="239"/>
      <c r="G30" s="239"/>
      <c r="H30" s="233"/>
      <c r="I30" s="233"/>
      <c r="J30" s="233"/>
      <c r="K30" s="233"/>
      <c r="L30" s="233"/>
      <c r="M30" s="225"/>
      <c r="N30" s="77"/>
      <c r="O30" s="227"/>
      <c r="P30" s="227"/>
      <c r="Q30" s="227"/>
      <c r="R30" s="229"/>
      <c r="S30" s="98"/>
    </row>
    <row r="31" spans="1:19" s="21" customFormat="1" ht="16.5" customHeight="1" hidden="1">
      <c r="A31" s="239"/>
      <c r="B31" s="249"/>
      <c r="C31" s="236"/>
      <c r="D31" s="249"/>
      <c r="E31" s="257"/>
      <c r="F31" s="239"/>
      <c r="G31" s="239"/>
      <c r="H31" s="32"/>
      <c r="I31" s="31"/>
      <c r="J31" s="32"/>
      <c r="K31" s="32"/>
      <c r="L31" s="32"/>
      <c r="M31" s="225"/>
      <c r="N31" s="78"/>
      <c r="O31" s="248"/>
      <c r="P31" s="248"/>
      <c r="Q31" s="248"/>
      <c r="R31" s="230"/>
      <c r="S31" s="98"/>
    </row>
    <row r="32" spans="1:19" s="21" customFormat="1" ht="16.5" customHeight="1" hidden="1">
      <c r="A32" s="239"/>
      <c r="B32" s="249"/>
      <c r="C32" s="236"/>
      <c r="D32" s="249"/>
      <c r="E32" s="257"/>
      <c r="F32" s="239"/>
      <c r="G32" s="239"/>
      <c r="H32" s="32"/>
      <c r="I32" s="32"/>
      <c r="J32" s="32"/>
      <c r="K32" s="32"/>
      <c r="L32" s="32"/>
      <c r="M32" s="79" t="s">
        <v>80</v>
      </c>
      <c r="N32" s="79" t="s">
        <v>81</v>
      </c>
      <c r="O32" s="79" t="s">
        <v>81</v>
      </c>
      <c r="P32" s="79" t="s">
        <v>82</v>
      </c>
      <c r="Q32" s="79" t="s">
        <v>82</v>
      </c>
      <c r="R32" s="101" t="s">
        <v>82</v>
      </c>
      <c r="S32" s="98"/>
    </row>
    <row r="33" spans="1:19" s="21" customFormat="1" ht="12.75" customHeight="1" hidden="1">
      <c r="A33" s="239"/>
      <c r="B33" s="249"/>
      <c r="C33" s="236"/>
      <c r="D33" s="249"/>
      <c r="E33" s="257"/>
      <c r="F33" s="239"/>
      <c r="G33" s="239"/>
      <c r="H33" s="64"/>
      <c r="I33" s="64"/>
      <c r="J33" s="64"/>
      <c r="K33" s="64"/>
      <c r="L33" s="64"/>
      <c r="M33" s="80" t="s">
        <v>80</v>
      </c>
      <c r="N33" s="80" t="s">
        <v>81</v>
      </c>
      <c r="O33" s="80" t="s">
        <v>81</v>
      </c>
      <c r="P33" s="80" t="s">
        <v>82</v>
      </c>
      <c r="Q33" s="80" t="s">
        <v>82</v>
      </c>
      <c r="R33" s="102" t="s">
        <v>82</v>
      </c>
      <c r="S33" s="103"/>
    </row>
    <row r="34" spans="1:19" s="90" customFormat="1" ht="12.75" customHeight="1">
      <c r="A34" s="31"/>
      <c r="B34" s="55"/>
      <c r="C34" s="39"/>
      <c r="D34" s="88" t="s">
        <v>86</v>
      </c>
      <c r="E34" s="32"/>
      <c r="F34" s="31"/>
      <c r="G34" s="31"/>
      <c r="H34" s="32"/>
      <c r="I34" s="32"/>
      <c r="J34" s="32"/>
      <c r="K34" s="32"/>
      <c r="L34" s="32"/>
      <c r="M34" s="81">
        <f aca="true" t="shared" si="1" ref="M34:R34">M36+M38</f>
        <v>213.992</v>
      </c>
      <c r="N34" s="136">
        <v>2675.8</v>
      </c>
      <c r="O34" s="81">
        <f t="shared" si="1"/>
        <v>500</v>
      </c>
      <c r="P34" s="81">
        <v>1100</v>
      </c>
      <c r="Q34" s="81">
        <f t="shared" si="1"/>
        <v>500</v>
      </c>
      <c r="R34" s="81">
        <f t="shared" si="1"/>
        <v>500</v>
      </c>
      <c r="S34" s="81">
        <f>SUM(M34:R34)</f>
        <v>5489.792</v>
      </c>
    </row>
    <row r="35" spans="1:20" ht="70.5" customHeight="1">
      <c r="A35" s="273" t="s">
        <v>50</v>
      </c>
      <c r="B35" s="271" t="s">
        <v>47</v>
      </c>
      <c r="C35" s="272" t="s">
        <v>68</v>
      </c>
      <c r="D35" s="249" t="s">
        <v>72</v>
      </c>
      <c r="E35" s="246"/>
      <c r="F35" s="246"/>
      <c r="G35" s="246"/>
      <c r="H35" s="246"/>
      <c r="I35" s="246"/>
      <c r="J35" s="246"/>
      <c r="K35" s="246"/>
      <c r="L35" s="246"/>
      <c r="M35" s="89">
        <f>M36+M38</f>
        <v>213.992</v>
      </c>
      <c r="N35" s="89">
        <v>2675.8</v>
      </c>
      <c r="O35" s="89">
        <f>O36+O38</f>
        <v>500</v>
      </c>
      <c r="P35" s="89">
        <v>1100</v>
      </c>
      <c r="Q35" s="89">
        <f>Q36+Q38</f>
        <v>500</v>
      </c>
      <c r="R35" s="89">
        <f>R36+R38</f>
        <v>500</v>
      </c>
      <c r="S35" s="89">
        <f>SUM(M35:R35)</f>
        <v>5489.792</v>
      </c>
      <c r="T35" s="91"/>
    </row>
    <row r="36" spans="1:20" ht="15" hidden="1">
      <c r="A36" s="273"/>
      <c r="B36" s="271"/>
      <c r="C36" s="272"/>
      <c r="D36" s="250"/>
      <c r="E36" s="247"/>
      <c r="F36" s="247"/>
      <c r="G36" s="247"/>
      <c r="H36" s="247"/>
      <c r="I36" s="247"/>
      <c r="J36" s="247"/>
      <c r="K36" s="247"/>
      <c r="L36" s="247"/>
      <c r="M36" s="226">
        <v>213.992</v>
      </c>
      <c r="N36" s="226">
        <v>653.85</v>
      </c>
      <c r="O36" s="226">
        <v>500</v>
      </c>
      <c r="P36" s="226">
        <v>800</v>
      </c>
      <c r="Q36" s="226">
        <v>500</v>
      </c>
      <c r="R36" s="228">
        <v>500</v>
      </c>
      <c r="S36" s="137">
        <f>SUM(M36:R36)</f>
        <v>3167.842</v>
      </c>
      <c r="T36" s="91"/>
    </row>
    <row r="37" spans="1:20" ht="68.25" customHeight="1">
      <c r="A37" s="54" t="s">
        <v>48</v>
      </c>
      <c r="B37" s="55" t="s">
        <v>27</v>
      </c>
      <c r="C37" s="56" t="s">
        <v>78</v>
      </c>
      <c r="D37" s="49" t="s">
        <v>72</v>
      </c>
      <c r="E37" s="46"/>
      <c r="F37" s="46"/>
      <c r="G37" s="46"/>
      <c r="H37" s="46"/>
      <c r="I37" s="46"/>
      <c r="J37" s="46"/>
      <c r="K37" s="46"/>
      <c r="L37" s="47"/>
      <c r="M37" s="248"/>
      <c r="N37" s="248"/>
      <c r="O37" s="248"/>
      <c r="P37" s="248"/>
      <c r="Q37" s="248"/>
      <c r="R37" s="230"/>
      <c r="S37" s="137">
        <v>3167.842</v>
      </c>
      <c r="T37" s="91"/>
    </row>
    <row r="38" spans="1:20" ht="53.25" customHeight="1">
      <c r="A38" s="51" t="s">
        <v>49</v>
      </c>
      <c r="B38" s="49" t="s">
        <v>27</v>
      </c>
      <c r="C38" s="48" t="s">
        <v>79</v>
      </c>
      <c r="D38" s="49" t="s">
        <v>72</v>
      </c>
      <c r="E38" s="44"/>
      <c r="F38" s="44"/>
      <c r="G38" s="44"/>
      <c r="H38" s="44"/>
      <c r="I38" s="44"/>
      <c r="J38" s="44"/>
      <c r="K38" s="44"/>
      <c r="L38" s="45"/>
      <c r="M38" s="138">
        <v>0</v>
      </c>
      <c r="N38" s="139">
        <v>2021.937</v>
      </c>
      <c r="O38" s="138">
        <v>0</v>
      </c>
      <c r="P38" s="138">
        <v>300</v>
      </c>
      <c r="Q38" s="138">
        <v>0</v>
      </c>
      <c r="R38" s="140">
        <v>0</v>
      </c>
      <c r="S38" s="141">
        <v>2321.937</v>
      </c>
      <c r="T38" s="91"/>
    </row>
    <row r="39" spans="1:2" ht="15">
      <c r="A39" s="52"/>
      <c r="B39" s="50"/>
    </row>
  </sheetData>
  <sheetProtection/>
  <mergeCells count="66">
    <mergeCell ref="B10:B12"/>
    <mergeCell ref="B35:B36"/>
    <mergeCell ref="C35:C36"/>
    <mergeCell ref="A35:A36"/>
    <mergeCell ref="G26:G33"/>
    <mergeCell ref="A26:A33"/>
    <mergeCell ref="B26:B33"/>
    <mergeCell ref="C26:C33"/>
    <mergeCell ref="D26:D33"/>
    <mergeCell ref="E26:E33"/>
    <mergeCell ref="H8:L8"/>
    <mergeCell ref="E8:G8"/>
    <mergeCell ref="E16:E25"/>
    <mergeCell ref="Q16:Q23"/>
    <mergeCell ref="A16:A25"/>
    <mergeCell ref="B16:B25"/>
    <mergeCell ref="C16:C25"/>
    <mergeCell ref="A10:A12"/>
    <mergeCell ref="A14:A15"/>
    <mergeCell ref="B14:B15"/>
    <mergeCell ref="O1:R1"/>
    <mergeCell ref="M8:R8"/>
    <mergeCell ref="F26:F33"/>
    <mergeCell ref="O26:O31"/>
    <mergeCell ref="P26:P31"/>
    <mergeCell ref="Q26:Q31"/>
    <mergeCell ref="H26:H30"/>
    <mergeCell ref="I26:I30"/>
    <mergeCell ref="M16:M23"/>
    <mergeCell ref="L16:L23"/>
    <mergeCell ref="Q36:Q37"/>
    <mergeCell ref="F16:F25"/>
    <mergeCell ref="P36:P37"/>
    <mergeCell ref="J26:J30"/>
    <mergeCell ref="K26:K30"/>
    <mergeCell ref="L26:L30"/>
    <mergeCell ref="F35:F36"/>
    <mergeCell ref="K35:K36"/>
    <mergeCell ref="M36:M37"/>
    <mergeCell ref="N36:N37"/>
    <mergeCell ref="D35:D36"/>
    <mergeCell ref="G35:G36"/>
    <mergeCell ref="H35:H36"/>
    <mergeCell ref="I35:I36"/>
    <mergeCell ref="L35:L36"/>
    <mergeCell ref="E35:E36"/>
    <mergeCell ref="D16:D25"/>
    <mergeCell ref="G16:G25"/>
    <mergeCell ref="C14:C15"/>
    <mergeCell ref="R16:R23"/>
    <mergeCell ref="R36:R37"/>
    <mergeCell ref="N16:N23"/>
    <mergeCell ref="O16:O23"/>
    <mergeCell ref="P16:P23"/>
    <mergeCell ref="J35:J36"/>
    <mergeCell ref="O36:O37"/>
    <mergeCell ref="S16:S23"/>
    <mergeCell ref="M26:M31"/>
    <mergeCell ref="N26:N29"/>
    <mergeCell ref="R26:R31"/>
    <mergeCell ref="H16:H23"/>
    <mergeCell ref="C10:C12"/>
    <mergeCell ref="S26:S29"/>
    <mergeCell ref="I16:I23"/>
    <mergeCell ref="J16:J23"/>
    <mergeCell ref="K16:K23"/>
  </mergeCells>
  <printOptions/>
  <pageMargins left="0.2362204724409449" right="0.2362204724409449" top="0.7480314960629921" bottom="0.7480314960629921" header="0.31496062992125984" footer="0.31496062992125984"/>
  <pageSetup firstPageNumber="43" useFirstPageNumber="1" horizontalDpi="600" verticalDpi="600" orientation="landscape" paperSize="9" scale="75" r:id="rId3"/>
  <headerFooter alignWithMargins="0">
    <oddHeader>&amp;C&amp;P</oddHeader>
  </headerFooter>
  <rowBreaks count="1" manualBreakCount="1">
    <brk id="25" max="255" man="1"/>
  </rowBreaks>
  <legacyDrawing r:id="rId2"/>
</worksheet>
</file>

<file path=xl/worksheets/sheet4.xml><?xml version="1.0" encoding="utf-8"?>
<worksheet xmlns="http://schemas.openxmlformats.org/spreadsheetml/2006/main" xmlns:r="http://schemas.openxmlformats.org/officeDocument/2006/relationships">
  <dimension ref="A1:K50"/>
  <sheetViews>
    <sheetView view="pageBreakPreview" zoomScaleSheetLayoutView="100" zoomScalePageLayoutView="0" workbookViewId="0" topLeftCell="A1">
      <selection activeCell="L21" sqref="L21"/>
    </sheetView>
  </sheetViews>
  <sheetFormatPr defaultColWidth="9.140625" defaultRowHeight="15"/>
  <cols>
    <col min="1" max="1" width="5.00390625" style="0" customWidth="1"/>
    <col min="2" max="2" width="20.421875" style="0" customWidth="1"/>
    <col min="3" max="3" width="25.28125" style="0" customWidth="1"/>
    <col min="4" max="4" width="19.57421875" style="0" customWidth="1"/>
    <col min="5" max="6" width="10.8515625" style="0" bestFit="1" customWidth="1"/>
    <col min="7" max="7" width="10.8515625" style="0" customWidth="1"/>
    <col min="8" max="9" width="10.8515625" style="0" bestFit="1" customWidth="1"/>
    <col min="10" max="10" width="11.28125" style="0" customWidth="1"/>
    <col min="11" max="11" width="13.8515625" style="0" customWidth="1"/>
  </cols>
  <sheetData>
    <row r="1" spans="7:10" ht="63" customHeight="1">
      <c r="G1" s="296" t="s">
        <v>64</v>
      </c>
      <c r="H1" s="296"/>
      <c r="I1" s="296"/>
      <c r="J1" s="296"/>
    </row>
    <row r="4" spans="2:10" ht="39" customHeight="1">
      <c r="B4" s="297" t="s">
        <v>45</v>
      </c>
      <c r="C4" s="297"/>
      <c r="D4" s="297"/>
      <c r="E4" s="297"/>
      <c r="F4" s="297"/>
      <c r="G4" s="297"/>
      <c r="H4" s="297"/>
      <c r="I4" s="297"/>
      <c r="J4" s="297"/>
    </row>
    <row r="6" spans="1:10" ht="15">
      <c r="A6" s="5" t="s">
        <v>38</v>
      </c>
      <c r="B6" s="3"/>
      <c r="C6" s="3"/>
      <c r="D6" s="6" t="s">
        <v>55</v>
      </c>
      <c r="E6" s="3"/>
      <c r="F6" s="3"/>
      <c r="G6" s="3"/>
      <c r="H6" s="3"/>
      <c r="I6" s="3"/>
      <c r="J6" s="3"/>
    </row>
    <row r="7" spans="1:10" ht="15">
      <c r="A7" s="5" t="s">
        <v>39</v>
      </c>
      <c r="B7" s="3"/>
      <c r="C7" s="3"/>
      <c r="D7" s="60" t="s">
        <v>84</v>
      </c>
      <c r="E7" s="3"/>
      <c r="F7" s="3"/>
      <c r="G7" s="3"/>
      <c r="H7" s="3"/>
      <c r="I7" s="3"/>
      <c r="J7" s="3"/>
    </row>
    <row r="8" spans="1:11" ht="15.75" thickBot="1">
      <c r="A8" s="299" t="s">
        <v>0</v>
      </c>
      <c r="B8" s="301" t="s">
        <v>23</v>
      </c>
      <c r="C8" s="301" t="s">
        <v>41</v>
      </c>
      <c r="D8" s="301" t="s">
        <v>24</v>
      </c>
      <c r="E8" s="308" t="s">
        <v>34</v>
      </c>
      <c r="F8" s="308"/>
      <c r="G8" s="308"/>
      <c r="H8" s="308"/>
      <c r="I8" s="308"/>
      <c r="J8" s="308"/>
      <c r="K8" s="303" t="s">
        <v>35</v>
      </c>
    </row>
    <row r="9" spans="1:11" ht="15">
      <c r="A9" s="300"/>
      <c r="B9" s="302"/>
      <c r="C9" s="302"/>
      <c r="D9" s="302"/>
      <c r="E9" s="118" t="s">
        <v>6</v>
      </c>
      <c r="F9" s="119" t="s">
        <v>7</v>
      </c>
      <c r="G9" s="119" t="s">
        <v>8</v>
      </c>
      <c r="H9" s="178" t="s">
        <v>9</v>
      </c>
      <c r="I9" s="119" t="s">
        <v>10</v>
      </c>
      <c r="J9" s="120" t="s">
        <v>74</v>
      </c>
      <c r="K9" s="304"/>
    </row>
    <row r="10" spans="1:11" ht="15">
      <c r="A10" s="277" t="s">
        <v>93</v>
      </c>
      <c r="B10" s="279" t="s">
        <v>44</v>
      </c>
      <c r="C10" s="282" t="s">
        <v>83</v>
      </c>
      <c r="D10" s="121"/>
      <c r="E10" s="133" t="s">
        <v>104</v>
      </c>
      <c r="F10" s="134" t="s">
        <v>3</v>
      </c>
      <c r="G10" s="134" t="s">
        <v>3</v>
      </c>
      <c r="H10" s="179" t="s">
        <v>3</v>
      </c>
      <c r="I10" s="134" t="s">
        <v>135</v>
      </c>
      <c r="J10" s="134" t="s">
        <v>4</v>
      </c>
      <c r="K10" s="305"/>
    </row>
    <row r="11" spans="1:11" ht="15">
      <c r="A11" s="277"/>
      <c r="B11" s="280"/>
      <c r="C11" s="282"/>
      <c r="D11" s="121" t="s">
        <v>35</v>
      </c>
      <c r="E11" s="122">
        <v>22724.8</v>
      </c>
      <c r="F11" s="123">
        <v>33782.645</v>
      </c>
      <c r="G11" s="123">
        <v>28412.8</v>
      </c>
      <c r="H11" s="180">
        <v>38938.8</v>
      </c>
      <c r="I11" s="125">
        <v>32235.9</v>
      </c>
      <c r="J11" s="131">
        <v>31173.5</v>
      </c>
      <c r="K11" s="130">
        <f>SUM(E11:J11)</f>
        <v>187268.445</v>
      </c>
    </row>
    <row r="12" spans="1:11" ht="48.75" customHeight="1">
      <c r="A12" s="277"/>
      <c r="B12" s="280"/>
      <c r="C12" s="282"/>
      <c r="D12" s="29" t="s">
        <v>94</v>
      </c>
      <c r="E12" s="86">
        <v>0</v>
      </c>
      <c r="F12" s="43">
        <v>7203.7</v>
      </c>
      <c r="G12" s="43">
        <v>6262.9</v>
      </c>
      <c r="H12" s="181">
        <v>3222</v>
      </c>
      <c r="I12" s="43">
        <v>6016.9</v>
      </c>
      <c r="J12" s="86">
        <v>6016.9</v>
      </c>
      <c r="K12" s="116">
        <f>SUM(E12:J12)</f>
        <v>28722.4</v>
      </c>
    </row>
    <row r="13" spans="1:11" ht="53.25" customHeight="1">
      <c r="A13" s="277"/>
      <c r="B13" s="280"/>
      <c r="C13" s="282"/>
      <c r="D13" s="29" t="s">
        <v>95</v>
      </c>
      <c r="E13" s="86">
        <v>0</v>
      </c>
      <c r="F13" s="43">
        <v>0</v>
      </c>
      <c r="G13" s="43"/>
      <c r="H13" s="181">
        <v>517.9</v>
      </c>
      <c r="I13" s="43">
        <v>0</v>
      </c>
      <c r="J13" s="86">
        <v>0</v>
      </c>
      <c r="K13" s="116">
        <v>0</v>
      </c>
    </row>
    <row r="14" spans="1:11" ht="38.25">
      <c r="A14" s="277"/>
      <c r="B14" s="280"/>
      <c r="C14" s="282"/>
      <c r="D14" s="29" t="s">
        <v>96</v>
      </c>
      <c r="E14" s="86">
        <v>22724.8</v>
      </c>
      <c r="F14" s="43">
        <v>26578.945</v>
      </c>
      <c r="G14" s="43">
        <v>22149.9</v>
      </c>
      <c r="H14" s="181">
        <f>H11-H12-H13</f>
        <v>35198.9</v>
      </c>
      <c r="I14" s="43">
        <f>I11-I12-I13</f>
        <v>26219</v>
      </c>
      <c r="J14" s="43">
        <f>J11-J12-J13</f>
        <v>25156.6</v>
      </c>
      <c r="K14" s="125">
        <f>SUM(E14:J14)</f>
        <v>158028.145</v>
      </c>
    </row>
    <row r="15" spans="1:11" ht="15">
      <c r="A15" s="278"/>
      <c r="B15" s="281"/>
      <c r="C15" s="283"/>
      <c r="D15" s="16" t="s">
        <v>36</v>
      </c>
      <c r="E15" s="127"/>
      <c r="F15" s="43"/>
      <c r="G15" s="43"/>
      <c r="H15" s="181"/>
      <c r="I15" s="43"/>
      <c r="J15" s="86"/>
      <c r="K15" s="116"/>
    </row>
    <row r="16" spans="1:11" ht="15">
      <c r="A16" s="284"/>
      <c r="B16" s="287" t="s">
        <v>97</v>
      </c>
      <c r="C16" s="290" t="s">
        <v>98</v>
      </c>
      <c r="D16" s="121" t="s">
        <v>35</v>
      </c>
      <c r="E16" s="127">
        <v>3663.949</v>
      </c>
      <c r="F16" s="43">
        <v>3829.173</v>
      </c>
      <c r="G16" s="43">
        <v>3746.6</v>
      </c>
      <c r="H16" s="181">
        <v>4190.3</v>
      </c>
      <c r="I16" s="43">
        <v>3955.1</v>
      </c>
      <c r="J16" s="86">
        <v>3629.3</v>
      </c>
      <c r="K16" s="116">
        <f>SUM(E16:J16)</f>
        <v>23014.422</v>
      </c>
    </row>
    <row r="17" spans="1:11" ht="24.75" customHeight="1">
      <c r="A17" s="285"/>
      <c r="B17" s="288"/>
      <c r="C17" s="282"/>
      <c r="D17" s="29" t="s">
        <v>105</v>
      </c>
      <c r="E17" s="127"/>
      <c r="F17" s="43"/>
      <c r="G17" s="43"/>
      <c r="H17" s="181"/>
      <c r="I17" s="43"/>
      <c r="J17" s="86"/>
      <c r="K17" s="116">
        <f>SUM(E17:J17)</f>
        <v>0</v>
      </c>
    </row>
    <row r="18" spans="1:11" ht="15">
      <c r="A18" s="285"/>
      <c r="B18" s="288"/>
      <c r="C18" s="282"/>
      <c r="D18" s="29" t="s">
        <v>110</v>
      </c>
      <c r="E18" s="127"/>
      <c r="F18" s="43"/>
      <c r="G18" s="43"/>
      <c r="H18" s="181"/>
      <c r="I18" s="43"/>
      <c r="J18" s="86"/>
      <c r="K18" s="116"/>
    </row>
    <row r="19" spans="1:11" ht="15">
      <c r="A19" s="285"/>
      <c r="B19" s="288"/>
      <c r="C19" s="282"/>
      <c r="D19" s="29" t="s">
        <v>109</v>
      </c>
      <c r="E19" s="127">
        <v>3663.9</v>
      </c>
      <c r="F19" s="43">
        <v>3829.173</v>
      </c>
      <c r="G19" s="43">
        <v>3746.6</v>
      </c>
      <c r="H19" s="181">
        <v>4190.3</v>
      </c>
      <c r="I19" s="43">
        <v>3955.1</v>
      </c>
      <c r="J19" s="86">
        <v>3629.3</v>
      </c>
      <c r="K19" s="124">
        <f>SUM(E19:J19)</f>
        <v>23014.373</v>
      </c>
    </row>
    <row r="20" spans="1:11" ht="15">
      <c r="A20" s="286"/>
      <c r="B20" s="289"/>
      <c r="C20" s="291"/>
      <c r="D20" s="16" t="s">
        <v>36</v>
      </c>
      <c r="E20" s="128"/>
      <c r="F20" s="125"/>
      <c r="G20" s="125"/>
      <c r="H20" s="180"/>
      <c r="I20" s="125"/>
      <c r="J20" s="131"/>
      <c r="K20" s="116"/>
    </row>
    <row r="21" spans="1:11" ht="15" customHeight="1">
      <c r="A21" s="293"/>
      <c r="B21" s="287" t="s">
        <v>26</v>
      </c>
      <c r="C21" s="279" t="s">
        <v>99</v>
      </c>
      <c r="D21" s="121" t="s">
        <v>35</v>
      </c>
      <c r="E21" s="128">
        <v>18846.9</v>
      </c>
      <c r="F21" s="125">
        <v>27277.685</v>
      </c>
      <c r="G21" s="125">
        <v>23873.7</v>
      </c>
      <c r="H21" s="180">
        <v>27230.64</v>
      </c>
      <c r="I21" s="125">
        <v>28130.8</v>
      </c>
      <c r="J21" s="131">
        <v>27394.2</v>
      </c>
      <c r="K21" s="116">
        <f>SUM(E21:J21)</f>
        <v>152753.92500000002</v>
      </c>
    </row>
    <row r="22" spans="1:11" ht="15">
      <c r="A22" s="294"/>
      <c r="B22" s="288"/>
      <c r="C22" s="280"/>
      <c r="D22" s="29" t="s">
        <v>105</v>
      </c>
      <c r="E22" s="128"/>
      <c r="F22" s="125">
        <v>7203.7</v>
      </c>
      <c r="G22" s="125"/>
      <c r="H22" s="180">
        <v>6012.4</v>
      </c>
      <c r="I22" s="125">
        <v>6012.4</v>
      </c>
      <c r="J22" s="131">
        <v>6012.4</v>
      </c>
      <c r="K22" s="116">
        <f>SUM(E22:J22)</f>
        <v>25240.9</v>
      </c>
    </row>
    <row r="23" spans="1:11" ht="15">
      <c r="A23" s="294"/>
      <c r="B23" s="288"/>
      <c r="C23" s="280"/>
      <c r="D23" s="29" t="s">
        <v>110</v>
      </c>
      <c r="E23" s="128"/>
      <c r="F23" s="125">
        <v>0</v>
      </c>
      <c r="G23" s="125">
        <v>0</v>
      </c>
      <c r="H23" s="180"/>
      <c r="I23" s="125"/>
      <c r="J23" s="131"/>
      <c r="K23" s="116"/>
    </row>
    <row r="24" spans="1:11" ht="15">
      <c r="A24" s="294"/>
      <c r="B24" s="288"/>
      <c r="C24" s="280"/>
      <c r="D24" s="29" t="s">
        <v>109</v>
      </c>
      <c r="E24" s="127">
        <v>18846.9</v>
      </c>
      <c r="F24" s="43">
        <v>20073.985</v>
      </c>
      <c r="G24" s="43">
        <v>17903.3</v>
      </c>
      <c r="H24" s="181">
        <f>H21-H22</f>
        <v>21218.239999999998</v>
      </c>
      <c r="I24" s="43">
        <f>I21-I22</f>
        <v>22118.4</v>
      </c>
      <c r="J24" s="43">
        <f>J21-J22</f>
        <v>21381.800000000003</v>
      </c>
      <c r="K24" s="124">
        <f>SUM(E24:J24)</f>
        <v>121542.62499999999</v>
      </c>
    </row>
    <row r="25" spans="1:11" ht="15">
      <c r="A25" s="295"/>
      <c r="B25" s="289"/>
      <c r="C25" s="298"/>
      <c r="D25" s="16" t="s">
        <v>36</v>
      </c>
      <c r="E25" s="128"/>
      <c r="F25" s="125"/>
      <c r="G25" s="125"/>
      <c r="H25" s="180"/>
      <c r="I25" s="125"/>
      <c r="J25" s="131"/>
      <c r="K25" s="116"/>
    </row>
    <row r="26" spans="1:11" ht="17.25" customHeight="1">
      <c r="A26" s="30"/>
      <c r="B26" s="274" t="s">
        <v>100</v>
      </c>
      <c r="C26" s="274" t="s">
        <v>101</v>
      </c>
      <c r="D26" s="121" t="s">
        <v>35</v>
      </c>
      <c r="E26" s="129">
        <v>18846.9</v>
      </c>
      <c r="F26" s="132">
        <v>27277.685</v>
      </c>
      <c r="G26" s="132">
        <v>23873.7</v>
      </c>
      <c r="H26" s="182">
        <v>6012.4</v>
      </c>
      <c r="I26" s="132">
        <v>6016.9</v>
      </c>
      <c r="J26" s="132">
        <v>6016.9</v>
      </c>
      <c r="K26" s="132">
        <f>SUM(E26:J26)</f>
        <v>88044.48499999999</v>
      </c>
    </row>
    <row r="27" spans="1:11" ht="15">
      <c r="A27" s="30"/>
      <c r="B27" s="275"/>
      <c r="C27" s="275"/>
      <c r="D27" s="29" t="s">
        <v>105</v>
      </c>
      <c r="E27" s="126"/>
      <c r="F27" s="117">
        <v>7203.7</v>
      </c>
      <c r="G27" s="117">
        <v>5970.4</v>
      </c>
      <c r="H27" s="183">
        <v>6012.4</v>
      </c>
      <c r="I27" s="132">
        <v>6016.9</v>
      </c>
      <c r="J27" s="132">
        <v>6016.9</v>
      </c>
      <c r="K27" s="117">
        <f>SUM(E27:J27)</f>
        <v>31220.300000000003</v>
      </c>
    </row>
    <row r="28" spans="1:11" ht="15">
      <c r="A28" s="30"/>
      <c r="B28" s="275"/>
      <c r="C28" s="275"/>
      <c r="D28" s="29" t="s">
        <v>110</v>
      </c>
      <c r="E28" s="126"/>
      <c r="F28" s="117"/>
      <c r="G28" s="117"/>
      <c r="H28" s="183"/>
      <c r="I28" s="117"/>
      <c r="J28" s="117"/>
      <c r="K28" s="117"/>
    </row>
    <row r="29" spans="1:11" ht="15">
      <c r="A29" s="30"/>
      <c r="B29" s="275"/>
      <c r="C29" s="275"/>
      <c r="D29" s="29" t="s">
        <v>109</v>
      </c>
      <c r="E29" s="126">
        <v>18846.9</v>
      </c>
      <c r="F29" s="117">
        <f>F26-F27</f>
        <v>20073.985</v>
      </c>
      <c r="G29" s="117">
        <v>17903.3</v>
      </c>
      <c r="H29" s="183">
        <f>H26-H27-H28</f>
        <v>0</v>
      </c>
      <c r="I29" s="117">
        <f>I26-I27-I28</f>
        <v>0</v>
      </c>
      <c r="J29" s="117">
        <f>J26-J27-J28</f>
        <v>0</v>
      </c>
      <c r="K29" s="117">
        <f>SUM(E29:J29)</f>
        <v>56824.185</v>
      </c>
    </row>
    <row r="30" spans="1:11" ht="15">
      <c r="A30" s="30"/>
      <c r="B30" s="276"/>
      <c r="C30" s="276"/>
      <c r="D30" s="16" t="s">
        <v>36</v>
      </c>
      <c r="E30" s="126"/>
      <c r="F30" s="117"/>
      <c r="G30" s="117"/>
      <c r="H30" s="183"/>
      <c r="I30" s="117"/>
      <c r="J30" s="117"/>
      <c r="K30" s="117">
        <f>SUM(E30:J30)</f>
        <v>0</v>
      </c>
    </row>
    <row r="31" spans="1:11" ht="19.5" customHeight="1">
      <c r="A31" s="30"/>
      <c r="B31" s="274" t="s">
        <v>100</v>
      </c>
      <c r="C31" s="274" t="s">
        <v>102</v>
      </c>
      <c r="D31" s="121" t="s">
        <v>35</v>
      </c>
      <c r="E31" s="126">
        <v>0</v>
      </c>
      <c r="F31" s="117"/>
      <c r="G31" s="117"/>
      <c r="H31" s="183">
        <v>1318.39</v>
      </c>
      <c r="I31" s="117">
        <v>736.6</v>
      </c>
      <c r="J31" s="117">
        <v>0</v>
      </c>
      <c r="K31" s="117">
        <f>SUM(E31:J31)</f>
        <v>2054.9900000000002</v>
      </c>
    </row>
    <row r="32" spans="1:11" ht="15">
      <c r="A32" s="30"/>
      <c r="B32" s="275"/>
      <c r="C32" s="275"/>
      <c r="D32" s="29" t="s">
        <v>105</v>
      </c>
      <c r="E32" s="126">
        <v>0</v>
      </c>
      <c r="F32" s="117">
        <v>0</v>
      </c>
      <c r="G32" s="117">
        <v>0</v>
      </c>
      <c r="H32" s="183">
        <v>222</v>
      </c>
      <c r="I32" s="117">
        <v>0</v>
      </c>
      <c r="J32" s="117">
        <v>0</v>
      </c>
      <c r="K32" s="117">
        <v>0</v>
      </c>
    </row>
    <row r="33" spans="1:11" ht="15">
      <c r="A33" s="30"/>
      <c r="B33" s="275"/>
      <c r="C33" s="275"/>
      <c r="D33" s="29" t="s">
        <v>110</v>
      </c>
      <c r="E33" s="126">
        <v>0</v>
      </c>
      <c r="F33" s="117">
        <v>0</v>
      </c>
      <c r="G33" s="117">
        <v>0</v>
      </c>
      <c r="H33" s="183">
        <v>517.9</v>
      </c>
      <c r="I33" s="117">
        <v>0</v>
      </c>
      <c r="J33" s="117">
        <v>0</v>
      </c>
      <c r="K33" s="117"/>
    </row>
    <row r="34" spans="2:11" ht="15">
      <c r="B34" s="275"/>
      <c r="C34" s="275"/>
      <c r="D34" s="29" t="s">
        <v>109</v>
      </c>
      <c r="E34" s="126">
        <v>0</v>
      </c>
      <c r="F34" s="117">
        <v>0</v>
      </c>
      <c r="G34" s="117">
        <v>0</v>
      </c>
      <c r="H34" s="183">
        <f>H31-H32-H33</f>
        <v>578.4900000000001</v>
      </c>
      <c r="I34" s="117">
        <v>0</v>
      </c>
      <c r="J34" s="117">
        <v>0</v>
      </c>
      <c r="K34" s="117"/>
    </row>
    <row r="35" spans="2:11" ht="15">
      <c r="B35" s="276"/>
      <c r="C35" s="276"/>
      <c r="D35" s="16" t="s">
        <v>36</v>
      </c>
      <c r="E35" s="126"/>
      <c r="F35" s="117"/>
      <c r="G35" s="117"/>
      <c r="H35" s="183"/>
      <c r="I35" s="117"/>
      <c r="J35" s="117"/>
      <c r="K35" s="117"/>
    </row>
    <row r="36" spans="1:11" ht="51.75" customHeight="1">
      <c r="A36" s="292"/>
      <c r="B36" s="274" t="s">
        <v>106</v>
      </c>
      <c r="C36" s="306" t="s">
        <v>107</v>
      </c>
      <c r="D36" s="121" t="s">
        <v>35</v>
      </c>
      <c r="E36" s="117">
        <v>213.992</v>
      </c>
      <c r="F36" s="117">
        <v>2675.787</v>
      </c>
      <c r="G36" s="117">
        <v>792.5</v>
      </c>
      <c r="H36" s="183">
        <v>7517.63</v>
      </c>
      <c r="I36" s="117">
        <v>150</v>
      </c>
      <c r="J36" s="117">
        <v>150</v>
      </c>
      <c r="K36" s="117">
        <f>SUM(E36:J36)</f>
        <v>11499.909</v>
      </c>
    </row>
    <row r="37" spans="1:11" ht="15">
      <c r="A37" s="292"/>
      <c r="B37" s="275"/>
      <c r="C37" s="307"/>
      <c r="D37" s="29" t="s">
        <v>105</v>
      </c>
      <c r="E37" s="126"/>
      <c r="F37" s="117"/>
      <c r="G37" s="117">
        <v>292.5</v>
      </c>
      <c r="H37" s="183">
        <v>3000</v>
      </c>
      <c r="I37" s="117">
        <v>0</v>
      </c>
      <c r="J37" s="117">
        <v>0</v>
      </c>
      <c r="K37" s="117">
        <f>SUM(E37:J37)</f>
        <v>3292.5</v>
      </c>
    </row>
    <row r="38" spans="1:11" ht="15">
      <c r="A38" s="292"/>
      <c r="B38" s="275"/>
      <c r="C38" s="307"/>
      <c r="D38" s="29" t="s">
        <v>110</v>
      </c>
      <c r="E38" s="126"/>
      <c r="F38" s="117"/>
      <c r="G38" s="117"/>
      <c r="H38" s="183"/>
      <c r="I38" s="117"/>
      <c r="J38" s="117"/>
      <c r="K38" s="117"/>
    </row>
    <row r="39" spans="1:11" ht="15">
      <c r="A39" s="292"/>
      <c r="B39" s="275"/>
      <c r="C39" s="307"/>
      <c r="D39" s="29" t="s">
        <v>109</v>
      </c>
      <c r="E39" s="126">
        <v>213.992</v>
      </c>
      <c r="F39" s="117">
        <v>2675.787</v>
      </c>
      <c r="G39" s="117">
        <v>500</v>
      </c>
      <c r="H39" s="183">
        <f>H36-H37</f>
        <v>4517.63</v>
      </c>
      <c r="I39" s="117">
        <f>I36-I37</f>
        <v>150</v>
      </c>
      <c r="J39" s="117">
        <f>J36-J37</f>
        <v>150</v>
      </c>
      <c r="K39" s="117">
        <f>SUM(E39:J39)</f>
        <v>8207.409</v>
      </c>
    </row>
    <row r="40" spans="1:11" ht="15">
      <c r="A40" s="292"/>
      <c r="B40" s="276"/>
      <c r="C40" s="281"/>
      <c r="D40" s="16" t="s">
        <v>36</v>
      </c>
      <c r="E40" s="126"/>
      <c r="F40" s="117"/>
      <c r="G40" s="117"/>
      <c r="H40" s="183"/>
      <c r="I40" s="117"/>
      <c r="J40" s="117"/>
      <c r="K40" s="117"/>
    </row>
    <row r="41" spans="2:11" ht="16.5" customHeight="1">
      <c r="B41" s="274" t="s">
        <v>100</v>
      </c>
      <c r="C41" s="274" t="s">
        <v>108</v>
      </c>
      <c r="D41" s="121" t="s">
        <v>35</v>
      </c>
      <c r="E41" s="126">
        <v>213.992</v>
      </c>
      <c r="F41" s="117">
        <v>653.85</v>
      </c>
      <c r="G41" s="117">
        <v>500</v>
      </c>
      <c r="H41" s="183">
        <v>482.36</v>
      </c>
      <c r="I41" s="117">
        <v>500</v>
      </c>
      <c r="J41" s="117">
        <v>500</v>
      </c>
      <c r="K41" s="117">
        <f>SUM(E41:J41)</f>
        <v>2850.202</v>
      </c>
    </row>
    <row r="42" spans="2:11" ht="15">
      <c r="B42" s="275"/>
      <c r="C42" s="275"/>
      <c r="D42" s="29" t="s">
        <v>105</v>
      </c>
      <c r="E42" s="126"/>
      <c r="F42" s="117"/>
      <c r="G42" s="117"/>
      <c r="H42" s="183"/>
      <c r="I42" s="117"/>
      <c r="J42" s="117"/>
      <c r="K42" s="117"/>
    </row>
    <row r="43" spans="2:11" ht="15">
      <c r="B43" s="275"/>
      <c r="C43" s="275"/>
      <c r="D43" s="29" t="s">
        <v>111</v>
      </c>
      <c r="E43" s="126"/>
      <c r="F43" s="117"/>
      <c r="G43" s="117"/>
      <c r="H43" s="183"/>
      <c r="I43" s="117"/>
      <c r="J43" s="117"/>
      <c r="K43" s="117"/>
    </row>
    <row r="44" spans="2:11" ht="15">
      <c r="B44" s="275"/>
      <c r="C44" s="275"/>
      <c r="D44" s="29" t="s">
        <v>109</v>
      </c>
      <c r="E44" s="126">
        <v>213.992</v>
      </c>
      <c r="F44" s="117">
        <v>653.85</v>
      </c>
      <c r="G44" s="117">
        <v>500</v>
      </c>
      <c r="H44" s="183">
        <v>482.36</v>
      </c>
      <c r="I44" s="117">
        <v>500</v>
      </c>
      <c r="J44" s="117">
        <v>500</v>
      </c>
      <c r="K44" s="117">
        <f>SUM(E44:J44)</f>
        <v>2850.202</v>
      </c>
    </row>
    <row r="45" spans="2:11" ht="15">
      <c r="B45" s="276"/>
      <c r="C45" s="276"/>
      <c r="D45" s="16" t="s">
        <v>36</v>
      </c>
      <c r="E45" s="126"/>
      <c r="F45" s="117"/>
      <c r="G45" s="117"/>
      <c r="H45" s="183"/>
      <c r="I45" s="117"/>
      <c r="J45" s="117"/>
      <c r="K45" s="117"/>
    </row>
    <row r="46" spans="1:11" ht="12" customHeight="1">
      <c r="A46" s="292"/>
      <c r="B46" s="274" t="s">
        <v>100</v>
      </c>
      <c r="C46" s="274" t="s">
        <v>103</v>
      </c>
      <c r="D46" s="121" t="s">
        <v>35</v>
      </c>
      <c r="E46" s="126"/>
      <c r="F46" s="117">
        <v>2021.937</v>
      </c>
      <c r="G46" s="117">
        <v>292.5</v>
      </c>
      <c r="H46" s="183">
        <v>7035.27</v>
      </c>
      <c r="I46" s="117">
        <v>0</v>
      </c>
      <c r="J46" s="117">
        <v>0</v>
      </c>
      <c r="K46" s="117">
        <f>SUM(H46:J46)</f>
        <v>7035.27</v>
      </c>
    </row>
    <row r="47" spans="1:11" ht="15">
      <c r="A47" s="292"/>
      <c r="B47" s="275"/>
      <c r="C47" s="275"/>
      <c r="D47" s="29" t="s">
        <v>105</v>
      </c>
      <c r="E47" s="126"/>
      <c r="F47" s="117"/>
      <c r="G47" s="117">
        <v>292.5</v>
      </c>
      <c r="H47" s="183">
        <v>3000</v>
      </c>
      <c r="I47" s="117"/>
      <c r="J47" s="117"/>
      <c r="K47" s="117">
        <f>SUM(E47:J47)</f>
        <v>3292.5</v>
      </c>
    </row>
    <row r="48" spans="1:11" ht="15">
      <c r="A48" s="292"/>
      <c r="B48" s="275"/>
      <c r="C48" s="275"/>
      <c r="D48" s="29" t="s">
        <v>110</v>
      </c>
      <c r="E48" s="126"/>
      <c r="F48" s="117"/>
      <c r="G48" s="117"/>
      <c r="H48" s="183"/>
      <c r="I48" s="117"/>
      <c r="J48" s="117"/>
      <c r="K48" s="117"/>
    </row>
    <row r="49" spans="1:11" ht="15">
      <c r="A49" s="292"/>
      <c r="B49" s="275"/>
      <c r="C49" s="275"/>
      <c r="D49" s="29" t="s">
        <v>109</v>
      </c>
      <c r="E49" s="126"/>
      <c r="F49" s="117">
        <v>2021.937</v>
      </c>
      <c r="G49" s="117"/>
      <c r="H49" s="183">
        <f>H46-H47</f>
        <v>4035.2700000000004</v>
      </c>
      <c r="I49" s="117"/>
      <c r="J49" s="117"/>
      <c r="K49" s="117">
        <f>SUM(E49:J49)</f>
        <v>6057.207</v>
      </c>
    </row>
    <row r="50" spans="1:11" ht="15">
      <c r="A50" s="292"/>
      <c r="B50" s="276"/>
      <c r="C50" s="276"/>
      <c r="D50" s="16" t="s">
        <v>36</v>
      </c>
      <c r="E50" s="126"/>
      <c r="F50" s="117"/>
      <c r="G50" s="117"/>
      <c r="H50" s="117"/>
      <c r="I50" s="117"/>
      <c r="J50" s="117"/>
      <c r="K50" s="117"/>
    </row>
  </sheetData>
  <sheetProtection/>
  <mergeCells count="29">
    <mergeCell ref="K8:K10"/>
    <mergeCell ref="B36:B40"/>
    <mergeCell ref="C36:C40"/>
    <mergeCell ref="A36:A40"/>
    <mergeCell ref="B41:B45"/>
    <mergeCell ref="C41:C45"/>
    <mergeCell ref="C8:C9"/>
    <mergeCell ref="D8:D9"/>
    <mergeCell ref="E8:J8"/>
    <mergeCell ref="B26:B30"/>
    <mergeCell ref="B46:B50"/>
    <mergeCell ref="C46:C50"/>
    <mergeCell ref="A46:A50"/>
    <mergeCell ref="A21:A25"/>
    <mergeCell ref="G1:J1"/>
    <mergeCell ref="B4:J4"/>
    <mergeCell ref="C21:C25"/>
    <mergeCell ref="B21:B25"/>
    <mergeCell ref="A8:A9"/>
    <mergeCell ref="B8:B9"/>
    <mergeCell ref="C26:C30"/>
    <mergeCell ref="B31:B35"/>
    <mergeCell ref="C31:C35"/>
    <mergeCell ref="A10:A15"/>
    <mergeCell ref="B10:B15"/>
    <mergeCell ref="C10:C15"/>
    <mergeCell ref="A16:A20"/>
    <mergeCell ref="B16:B20"/>
    <mergeCell ref="C16:C20"/>
  </mergeCells>
  <printOptions/>
  <pageMargins left="0.7086614173228347" right="0.7086614173228347" top="0.7480314960629921" bottom="0.7480314960629921" header="0.31496062992125984" footer="0.31496062992125984"/>
  <pageSetup firstPageNumber="47" useFirstPageNumber="1" horizontalDpi="600" verticalDpi="600" orientation="landscape" paperSize="9" scale="85" r:id="rId1"/>
  <headerFooter>
    <oddHeader>&amp;C&amp;P</oddHeader>
  </headerFooter>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Grizli777</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Катынова А.В.</dc:creator>
  <cp:keywords/>
  <dc:description/>
  <cp:lastModifiedBy>Эконом</cp:lastModifiedBy>
  <cp:lastPrinted>2018-10-12T02:32:33Z</cp:lastPrinted>
  <dcterms:created xsi:type="dcterms:W3CDTF">2012-05-11T11:37:19Z</dcterms:created>
  <dcterms:modified xsi:type="dcterms:W3CDTF">2018-10-12T02:32:37Z</dcterms:modified>
  <cp:category/>
  <cp:version/>
  <cp:contentType/>
  <cp:contentStatus/>
</cp:coreProperties>
</file>